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'DC42'!$A$1:$Q$57</definedName>
    <definedName name="_xlnm.Print_Area" localSheetId="11">'DC48'!$A$1:$Q$57</definedName>
    <definedName name="_xlnm.Print_Area" localSheetId="1">'EKU'!$A$1:$Q$57</definedName>
    <definedName name="_xlnm.Print_Area" localSheetId="4">'GT421'!$A$1:$Q$57</definedName>
    <definedName name="_xlnm.Print_Area" localSheetId="5">'GT422'!$A$1:$Q$57</definedName>
    <definedName name="_xlnm.Print_Area" localSheetId="6">'GT423'!$A$1:$Q$57</definedName>
    <definedName name="_xlnm.Print_Area" localSheetId="8">'GT481'!$A$1:$Q$57</definedName>
    <definedName name="_xlnm.Print_Area" localSheetId="9">'GT484'!$A$1:$Q$57</definedName>
    <definedName name="_xlnm.Print_Area" localSheetId="10">'GT485'!$A$1:$Q$57</definedName>
    <definedName name="_xlnm.Print_Area" localSheetId="2">'JHB'!$A$1:$Q$57</definedName>
    <definedName name="_xlnm.Print_Area" localSheetId="0">'Summary'!$A$1:$Q$57</definedName>
    <definedName name="_xlnm.Print_Area" localSheetId="3">'TSH'!$A$1:$Q$57</definedName>
  </definedNames>
  <calcPr fullCalcOnLoad="1"/>
</workbook>
</file>

<file path=xl/sharedStrings.xml><?xml version="1.0" encoding="utf-8"?>
<sst xmlns="http://schemas.openxmlformats.org/spreadsheetml/2006/main" count="792" uniqueCount="75">
  <si>
    <t>Gauteng: City of Ekurhuleni(EKU)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</si>
  <si>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</si>
  <si>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</si>
  <si>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</si>
  <si>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</si>
  <si>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</si>
  <si>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</si>
  <si>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</si>
  <si>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</si>
  <si>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</si>
  <si>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</si>
  <si>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</si>
  <si>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</si>
  <si>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</si>
  <si>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</si>
  <si>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</si>
  <si>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</si>
  <si>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</si>
  <si>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</si>
  <si>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</si>
  <si>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</si>
  <si>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</si>
  <si>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</si>
  <si>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</si>
  <si>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</si>
  <si>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</si>
  <si>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</si>
  <si>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</si>
  <si>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</si>
  <si>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</si>
  <si>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</si>
  <si>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</si>
  <si>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</si>
  <si>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</si>
  <si>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</si>
  <si>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</si>
  <si>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</si>
  <si>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</si>
  <si>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</si>
  <si>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</si>
  <si>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</si>
  <si>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</si>
  <si>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</si>
  <si>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</si>
  <si>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</si>
  <si>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</si>
  <si>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</si>
  <si>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</si>
  <si>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</si>
  <si>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</si>
  <si>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</si>
  <si>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</si>
  <si>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</si>
  <si>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</si>
  <si>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</si>
  <si>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</si>
  <si>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</si>
  <si>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</si>
  <si>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</si>
  <si>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</si>
  <si>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</si>
  <si>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</si>
  <si>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SA25 Budgeted Monthly Revenue and Expenditure ( All ) for 4th Quarter ended 30 June 2020 (Figures Finalised as at 2020/10/30)</t>
  </si>
  <si>
    <t>Gauteng: City of Tshwane(TSH) - Table SA25 Budgeted Monthly Revenue and Expenditure ( All ) for 4th Quarter ended 30 June 2020 (Figures Finalised as at 2020/10/30)</t>
  </si>
  <si>
    <t>Gauteng: Emfuleni(GT421) - Table SA25 Budgeted Monthly Revenue and Expenditure ( All ) for 4th Quarter ended 30 June 2020 (Figures Finalised as at 2020/10/30)</t>
  </si>
  <si>
    <t>Gauteng: Midvaal(GT422) - Table SA25 Budgeted Monthly Revenue and Expenditure ( All ) for 4th Quarter ended 30 June 2020 (Figures Finalised as at 2020/10/30)</t>
  </si>
  <si>
    <t>Gauteng: Lesedi(GT423) - Table SA25 Budgeted Monthly Revenue and Expenditure ( All ) for 4th Quarter ended 30 June 2020 (Figures Finalised as at 2020/10/30)</t>
  </si>
  <si>
    <t>Gauteng: Sedibeng(DC42) - Table SA25 Budgeted Monthly Revenue and Expenditure ( All ) for 4th Quarter ended 30 June 2020 (Figures Finalised as at 2020/10/30)</t>
  </si>
  <si>
    <t>Gauteng: Mogale City(GT481) - Table SA25 Budgeted Monthly Revenue and Expenditure ( All ) for 4th Quarter ended 30 June 2020 (Figures Finalised as at 2020/10/30)</t>
  </si>
  <si>
    <t>Gauteng: Merafong City(GT484) - Table SA25 Budgeted Monthly Revenue and Expenditure ( All ) for 4th Quarter ended 30 June 2020 (Figures Finalised as at 2020/10/30)</t>
  </si>
  <si>
    <t>Gauteng: Rand West City(GT485) - Table SA25 Budgeted Monthly Revenue and Expenditure ( All ) for 4th Quarter ended 30 June 2020 (Figures Finalised as at 2020/10/30)</t>
  </si>
  <si>
    <t>Gauteng: West Rand(DC48)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</si>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</sst>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2534122098</v>
      </c>
      <c r="D5" s="3">
        <v>2567535323</v>
      </c>
      <c r="E5" s="3">
        <v>2510776339</v>
      </c>
      <c r="F5" s="3">
        <v>2572077933</v>
      </c>
      <c r="G5" s="3">
        <v>2535463316</v>
      </c>
      <c r="H5" s="3">
        <v>2391916713</v>
      </c>
      <c r="I5" s="3">
        <v>2646253127</v>
      </c>
      <c r="J5" s="3">
        <v>2599399566</v>
      </c>
      <c r="K5" s="3">
        <v>2566449547</v>
      </c>
      <c r="L5" s="3">
        <v>2540086071</v>
      </c>
      <c r="M5" s="3">
        <v>2549594311</v>
      </c>
      <c r="N5" s="4">
        <v>2553117108</v>
      </c>
      <c r="O5" s="5">
        <v>30566791449</v>
      </c>
      <c r="P5" s="3">
        <v>32010742950</v>
      </c>
      <c r="Q5" s="4">
        <v>33539542633</v>
      </c>
    </row>
    <row r="6" spans="1:17" ht="13.5">
      <c r="A6" s="19" t="s">
        <v>24</v>
      </c>
      <c r="B6" s="20"/>
      <c r="C6" s="3">
        <v>4653667236</v>
      </c>
      <c r="D6" s="3">
        <v>4707902741</v>
      </c>
      <c r="E6" s="3">
        <v>4674271410</v>
      </c>
      <c r="F6" s="3">
        <v>4323904729</v>
      </c>
      <c r="G6" s="3">
        <v>4470120196</v>
      </c>
      <c r="H6" s="3">
        <v>4284404998</v>
      </c>
      <c r="I6" s="3">
        <v>4541586679</v>
      </c>
      <c r="J6" s="3">
        <v>4363033217</v>
      </c>
      <c r="K6" s="3">
        <v>4399320970</v>
      </c>
      <c r="L6" s="3">
        <v>4229331648</v>
      </c>
      <c r="M6" s="3">
        <v>4306140665</v>
      </c>
      <c r="N6" s="4">
        <v>4694089510</v>
      </c>
      <c r="O6" s="6">
        <v>53647774008</v>
      </c>
      <c r="P6" s="3">
        <v>55901498297</v>
      </c>
      <c r="Q6" s="4">
        <v>59036128184</v>
      </c>
    </row>
    <row r="7" spans="1:17" ht="13.5">
      <c r="A7" s="21" t="s">
        <v>25</v>
      </c>
      <c r="B7" s="20"/>
      <c r="C7" s="3">
        <v>1683065347</v>
      </c>
      <c r="D7" s="3">
        <v>1791864857</v>
      </c>
      <c r="E7" s="3">
        <v>1767343076</v>
      </c>
      <c r="F7" s="3">
        <v>1770421658</v>
      </c>
      <c r="G7" s="3">
        <v>1796477576</v>
      </c>
      <c r="H7" s="3">
        <v>1697435068</v>
      </c>
      <c r="I7" s="3">
        <v>1819139644</v>
      </c>
      <c r="J7" s="3">
        <v>1750253955</v>
      </c>
      <c r="K7" s="3">
        <v>1805847014</v>
      </c>
      <c r="L7" s="3">
        <v>1753321729</v>
      </c>
      <c r="M7" s="3">
        <v>1749497941</v>
      </c>
      <c r="N7" s="4">
        <v>1876617636</v>
      </c>
      <c r="O7" s="6">
        <v>21261285498</v>
      </c>
      <c r="P7" s="3">
        <v>23362020597</v>
      </c>
      <c r="Q7" s="4">
        <v>25631723772</v>
      </c>
    </row>
    <row r="8" spans="1:17" ht="13.5">
      <c r="A8" s="21" t="s">
        <v>26</v>
      </c>
      <c r="B8" s="20"/>
      <c r="C8" s="3">
        <v>755331254</v>
      </c>
      <c r="D8" s="3">
        <v>771060424</v>
      </c>
      <c r="E8" s="3">
        <v>766832485</v>
      </c>
      <c r="F8" s="3">
        <v>771564650</v>
      </c>
      <c r="G8" s="3">
        <v>773575154</v>
      </c>
      <c r="H8" s="3">
        <v>748245020</v>
      </c>
      <c r="I8" s="3">
        <v>792248452</v>
      </c>
      <c r="J8" s="3">
        <v>764979085</v>
      </c>
      <c r="K8" s="3">
        <v>763434614</v>
      </c>
      <c r="L8" s="3">
        <v>760269419</v>
      </c>
      <c r="M8" s="3">
        <v>765001454</v>
      </c>
      <c r="N8" s="4">
        <v>780333083</v>
      </c>
      <c r="O8" s="6">
        <v>9212875094</v>
      </c>
      <c r="P8" s="3">
        <v>9960583242</v>
      </c>
      <c r="Q8" s="4">
        <v>10773147413</v>
      </c>
    </row>
    <row r="9" spans="1:17" ht="13.5">
      <c r="A9" s="21" t="s">
        <v>27</v>
      </c>
      <c r="B9" s="20"/>
      <c r="C9" s="22">
        <v>500272168</v>
      </c>
      <c r="D9" s="22">
        <v>506261842</v>
      </c>
      <c r="E9" s="22">
        <v>499876758</v>
      </c>
      <c r="F9" s="22">
        <v>506439699</v>
      </c>
      <c r="G9" s="22">
        <v>501195843</v>
      </c>
      <c r="H9" s="22">
        <v>478685087</v>
      </c>
      <c r="I9" s="22">
        <v>516874585</v>
      </c>
      <c r="J9" s="22">
        <v>488965688</v>
      </c>
      <c r="K9" s="22">
        <v>491890982</v>
      </c>
      <c r="L9" s="22">
        <v>489959299</v>
      </c>
      <c r="M9" s="22">
        <v>498422975</v>
      </c>
      <c r="N9" s="23">
        <v>515710036</v>
      </c>
      <c r="O9" s="24">
        <v>5994554966</v>
      </c>
      <c r="P9" s="22">
        <v>6276881225</v>
      </c>
      <c r="Q9" s="23">
        <v>6579516126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62198030</v>
      </c>
      <c r="D11" s="3">
        <v>63815387</v>
      </c>
      <c r="E11" s="3">
        <v>63738636</v>
      </c>
      <c r="F11" s="3">
        <v>67533875</v>
      </c>
      <c r="G11" s="3">
        <v>65120387</v>
      </c>
      <c r="H11" s="3">
        <v>64909740</v>
      </c>
      <c r="I11" s="3">
        <v>67276360</v>
      </c>
      <c r="J11" s="3">
        <v>64198404</v>
      </c>
      <c r="K11" s="3">
        <v>68939613</v>
      </c>
      <c r="L11" s="3">
        <v>65714470</v>
      </c>
      <c r="M11" s="3">
        <v>70979079</v>
      </c>
      <c r="N11" s="4">
        <v>70059503</v>
      </c>
      <c r="O11" s="6">
        <v>794483462</v>
      </c>
      <c r="P11" s="3">
        <v>855346308</v>
      </c>
      <c r="Q11" s="4">
        <v>895586674</v>
      </c>
    </row>
    <row r="12" spans="1:17" ht="13.5">
      <c r="A12" s="19" t="s">
        <v>29</v>
      </c>
      <c r="B12" s="25"/>
      <c r="C12" s="3">
        <v>75269564</v>
      </c>
      <c r="D12" s="3">
        <v>75165385</v>
      </c>
      <c r="E12" s="3">
        <v>75493104</v>
      </c>
      <c r="F12" s="3">
        <v>73726718</v>
      </c>
      <c r="G12" s="3">
        <v>74700946</v>
      </c>
      <c r="H12" s="3">
        <v>73949539</v>
      </c>
      <c r="I12" s="3">
        <v>73949539</v>
      </c>
      <c r="J12" s="3">
        <v>76915169</v>
      </c>
      <c r="K12" s="3">
        <v>77093153</v>
      </c>
      <c r="L12" s="3">
        <v>76062719</v>
      </c>
      <c r="M12" s="3">
        <v>78029911</v>
      </c>
      <c r="N12" s="4">
        <v>81949854</v>
      </c>
      <c r="O12" s="6">
        <v>912305609</v>
      </c>
      <c r="P12" s="3">
        <v>943282887</v>
      </c>
      <c r="Q12" s="4">
        <v>976475913</v>
      </c>
    </row>
    <row r="13" spans="1:17" ht="13.5">
      <c r="A13" s="19" t="s">
        <v>30</v>
      </c>
      <c r="B13" s="25"/>
      <c r="C13" s="3">
        <v>174843684</v>
      </c>
      <c r="D13" s="3">
        <v>172465703</v>
      </c>
      <c r="E13" s="3">
        <v>177965772</v>
      </c>
      <c r="F13" s="3">
        <v>177817136</v>
      </c>
      <c r="G13" s="3">
        <v>138797602</v>
      </c>
      <c r="H13" s="3">
        <v>138797252</v>
      </c>
      <c r="I13" s="3">
        <v>138798274</v>
      </c>
      <c r="J13" s="3">
        <v>138798237</v>
      </c>
      <c r="K13" s="3">
        <v>138832255</v>
      </c>
      <c r="L13" s="3">
        <v>138832254</v>
      </c>
      <c r="M13" s="3">
        <v>138832254</v>
      </c>
      <c r="N13" s="4">
        <v>138832564</v>
      </c>
      <c r="O13" s="6">
        <v>1813612977</v>
      </c>
      <c r="P13" s="3">
        <v>1872870833</v>
      </c>
      <c r="Q13" s="4">
        <v>1851196323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184766548</v>
      </c>
      <c r="D15" s="3">
        <v>199433812</v>
      </c>
      <c r="E15" s="3">
        <v>198794751</v>
      </c>
      <c r="F15" s="3">
        <v>198469974</v>
      </c>
      <c r="G15" s="3">
        <v>198331690</v>
      </c>
      <c r="H15" s="3">
        <v>199808902</v>
      </c>
      <c r="I15" s="3">
        <v>198943207</v>
      </c>
      <c r="J15" s="3">
        <v>198383950</v>
      </c>
      <c r="K15" s="3">
        <v>198510690</v>
      </c>
      <c r="L15" s="3">
        <v>198239711</v>
      </c>
      <c r="M15" s="3">
        <v>198647224</v>
      </c>
      <c r="N15" s="4">
        <v>213239677</v>
      </c>
      <c r="O15" s="6">
        <v>2385570129</v>
      </c>
      <c r="P15" s="3">
        <v>2487725579</v>
      </c>
      <c r="Q15" s="4">
        <v>2581263637</v>
      </c>
    </row>
    <row r="16" spans="1:17" ht="13.5">
      <c r="A16" s="19" t="s">
        <v>33</v>
      </c>
      <c r="B16" s="25"/>
      <c r="C16" s="3">
        <v>21563132</v>
      </c>
      <c r="D16" s="3">
        <v>25455303</v>
      </c>
      <c r="E16" s="3">
        <v>25455303</v>
      </c>
      <c r="F16" s="3">
        <v>25455303</v>
      </c>
      <c r="G16" s="3">
        <v>28253303</v>
      </c>
      <c r="H16" s="3">
        <v>24882303</v>
      </c>
      <c r="I16" s="3">
        <v>25743302</v>
      </c>
      <c r="J16" s="3">
        <v>25485303</v>
      </c>
      <c r="K16" s="3">
        <v>28005303</v>
      </c>
      <c r="L16" s="3">
        <v>25455303</v>
      </c>
      <c r="M16" s="3">
        <v>25460308</v>
      </c>
      <c r="N16" s="4">
        <v>31841922</v>
      </c>
      <c r="O16" s="6">
        <v>313056088</v>
      </c>
      <c r="P16" s="3">
        <v>315428991</v>
      </c>
      <c r="Q16" s="4">
        <v>318122301</v>
      </c>
    </row>
    <row r="17" spans="1:17" ht="13.5">
      <c r="A17" s="21" t="s">
        <v>34</v>
      </c>
      <c r="B17" s="20"/>
      <c r="C17" s="3">
        <v>36653204</v>
      </c>
      <c r="D17" s="3">
        <v>39973204</v>
      </c>
      <c r="E17" s="3">
        <v>41553204</v>
      </c>
      <c r="F17" s="3">
        <v>39053204</v>
      </c>
      <c r="G17" s="3">
        <v>39153204</v>
      </c>
      <c r="H17" s="3">
        <v>48743204</v>
      </c>
      <c r="I17" s="3">
        <v>41053204</v>
      </c>
      <c r="J17" s="3">
        <v>39453204</v>
      </c>
      <c r="K17" s="3">
        <v>44548204</v>
      </c>
      <c r="L17" s="3">
        <v>40653204</v>
      </c>
      <c r="M17" s="3">
        <v>37993204</v>
      </c>
      <c r="N17" s="4">
        <v>57946183</v>
      </c>
      <c r="O17" s="6">
        <v>506776427</v>
      </c>
      <c r="P17" s="3">
        <v>531179290</v>
      </c>
      <c r="Q17" s="4">
        <v>559681258</v>
      </c>
    </row>
    <row r="18" spans="1:17" ht="13.5">
      <c r="A18" s="19" t="s">
        <v>35</v>
      </c>
      <c r="B18" s="25"/>
      <c r="C18" s="3">
        <v>3484173847</v>
      </c>
      <c r="D18" s="3">
        <v>1840243384</v>
      </c>
      <c r="E18" s="3">
        <v>1888919034</v>
      </c>
      <c r="F18" s="3">
        <v>1928890154</v>
      </c>
      <c r="G18" s="3">
        <v>1838086584</v>
      </c>
      <c r="H18" s="3">
        <v>2898381774</v>
      </c>
      <c r="I18" s="3">
        <v>1991914495</v>
      </c>
      <c r="J18" s="3">
        <v>1838804075</v>
      </c>
      <c r="K18" s="3">
        <v>2714897799</v>
      </c>
      <c r="L18" s="3">
        <v>1826836775</v>
      </c>
      <c r="M18" s="3">
        <v>1826836775</v>
      </c>
      <c r="N18" s="4">
        <v>1850007521</v>
      </c>
      <c r="O18" s="6">
        <v>25927992217</v>
      </c>
      <c r="P18" s="3">
        <v>27738447576</v>
      </c>
      <c r="Q18" s="4">
        <v>29609205982</v>
      </c>
    </row>
    <row r="19" spans="1:17" ht="13.5">
      <c r="A19" s="19" t="s">
        <v>36</v>
      </c>
      <c r="B19" s="25"/>
      <c r="C19" s="22">
        <v>777974417</v>
      </c>
      <c r="D19" s="22">
        <v>1273346939</v>
      </c>
      <c r="E19" s="22">
        <v>777333038</v>
      </c>
      <c r="F19" s="22">
        <v>780218245</v>
      </c>
      <c r="G19" s="22">
        <v>777243787</v>
      </c>
      <c r="H19" s="22">
        <v>1270372886</v>
      </c>
      <c r="I19" s="22">
        <v>781220702</v>
      </c>
      <c r="J19" s="22">
        <v>779790554</v>
      </c>
      <c r="K19" s="22">
        <v>1274650471</v>
      </c>
      <c r="L19" s="22">
        <v>789450477</v>
      </c>
      <c r="M19" s="22">
        <v>803379982</v>
      </c>
      <c r="N19" s="23">
        <v>1067784733</v>
      </c>
      <c r="O19" s="24">
        <v>11152766154</v>
      </c>
      <c r="P19" s="22">
        <v>12449011815</v>
      </c>
      <c r="Q19" s="23">
        <v>13300561756</v>
      </c>
    </row>
    <row r="20" spans="1:17" ht="13.5">
      <c r="A20" s="19" t="s">
        <v>37</v>
      </c>
      <c r="B20" s="25"/>
      <c r="C20" s="3">
        <v>4488323</v>
      </c>
      <c r="D20" s="3">
        <v>4488323</v>
      </c>
      <c r="E20" s="3">
        <v>4512636</v>
      </c>
      <c r="F20" s="3">
        <v>4488605</v>
      </c>
      <c r="G20" s="3">
        <v>4488323</v>
      </c>
      <c r="H20" s="3">
        <v>4451257</v>
      </c>
      <c r="I20" s="3">
        <v>4451257</v>
      </c>
      <c r="J20" s="3">
        <v>4451257</v>
      </c>
      <c r="K20" s="3">
        <v>4451257</v>
      </c>
      <c r="L20" s="3">
        <v>4451257</v>
      </c>
      <c r="M20" s="3">
        <v>8699733</v>
      </c>
      <c r="N20" s="26">
        <v>6663692</v>
      </c>
      <c r="O20" s="6">
        <v>60085891</v>
      </c>
      <c r="P20" s="3">
        <v>41459883</v>
      </c>
      <c r="Q20" s="4">
        <v>43009953</v>
      </c>
    </row>
    <row r="21" spans="1:17" ht="25.5">
      <c r="A21" s="27" t="s">
        <v>38</v>
      </c>
      <c r="B21" s="28"/>
      <c r="C21" s="29">
        <f aca="true" t="shared" si="0" ref="C21:Q21">SUM(C5:C20)</f>
        <v>14948388852</v>
      </c>
      <c r="D21" s="29">
        <f t="shared" si="0"/>
        <v>14039012627</v>
      </c>
      <c r="E21" s="29">
        <f t="shared" si="0"/>
        <v>13472865546</v>
      </c>
      <c r="F21" s="29">
        <f>SUM(F5:F20)</f>
        <v>13240061883</v>
      </c>
      <c r="G21" s="29">
        <f>SUM(G5:G20)</f>
        <v>13241007911</v>
      </c>
      <c r="H21" s="29">
        <f>SUM(H5:H20)</f>
        <v>14324983743</v>
      </c>
      <c r="I21" s="29">
        <f>SUM(I5:I20)</f>
        <v>13639452827</v>
      </c>
      <c r="J21" s="29">
        <f t="shared" si="0"/>
        <v>13132911664</v>
      </c>
      <c r="K21" s="29">
        <f>SUM(K5:K20)</f>
        <v>14576871872</v>
      </c>
      <c r="L21" s="29">
        <f>SUM(L5:L20)</f>
        <v>12938664336</v>
      </c>
      <c r="M21" s="29">
        <f>SUM(M5:M20)</f>
        <v>13057515816</v>
      </c>
      <c r="N21" s="30">
        <f t="shared" si="0"/>
        <v>13938193022</v>
      </c>
      <c r="O21" s="31">
        <f t="shared" si="0"/>
        <v>164549929969</v>
      </c>
      <c r="P21" s="29">
        <f t="shared" si="0"/>
        <v>174746479473</v>
      </c>
      <c r="Q21" s="32">
        <f t="shared" si="0"/>
        <v>185695161925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3745820352</v>
      </c>
      <c r="D24" s="3">
        <v>3369709846</v>
      </c>
      <c r="E24" s="3">
        <v>3370191562</v>
      </c>
      <c r="F24" s="3">
        <v>3476031353</v>
      </c>
      <c r="G24" s="3">
        <v>4047087846</v>
      </c>
      <c r="H24" s="3">
        <v>3402841386</v>
      </c>
      <c r="I24" s="3">
        <v>3477342639</v>
      </c>
      <c r="J24" s="3">
        <v>3372415942</v>
      </c>
      <c r="K24" s="3">
        <v>3378895350</v>
      </c>
      <c r="L24" s="3">
        <v>3394705268</v>
      </c>
      <c r="M24" s="3">
        <v>3317210772</v>
      </c>
      <c r="N24" s="36">
        <v>3193410446</v>
      </c>
      <c r="O24" s="6">
        <v>41545661893</v>
      </c>
      <c r="P24" s="3">
        <v>44131774268</v>
      </c>
      <c r="Q24" s="4">
        <v>47315431477</v>
      </c>
    </row>
    <row r="25" spans="1:17" ht="13.5">
      <c r="A25" s="21" t="s">
        <v>41</v>
      </c>
      <c r="B25" s="20"/>
      <c r="C25" s="3">
        <v>69620358</v>
      </c>
      <c r="D25" s="3">
        <v>55276067</v>
      </c>
      <c r="E25" s="3">
        <v>55276067</v>
      </c>
      <c r="F25" s="3">
        <v>55565655</v>
      </c>
      <c r="G25" s="3">
        <v>55276067</v>
      </c>
      <c r="H25" s="3">
        <v>55276067</v>
      </c>
      <c r="I25" s="3">
        <v>55565655</v>
      </c>
      <c r="J25" s="3">
        <v>55276067</v>
      </c>
      <c r="K25" s="3">
        <v>55276067</v>
      </c>
      <c r="L25" s="3">
        <v>55436949</v>
      </c>
      <c r="M25" s="3">
        <v>55147361</v>
      </c>
      <c r="N25" s="4">
        <v>55115177</v>
      </c>
      <c r="O25" s="6">
        <v>678107520</v>
      </c>
      <c r="P25" s="3">
        <v>733364922</v>
      </c>
      <c r="Q25" s="4">
        <v>781138171</v>
      </c>
    </row>
    <row r="26" spans="1:17" ht="13.5">
      <c r="A26" s="21" t="s">
        <v>42</v>
      </c>
      <c r="B26" s="20"/>
      <c r="C26" s="3">
        <v>1123999902</v>
      </c>
      <c r="D26" s="3">
        <v>1000383490</v>
      </c>
      <c r="E26" s="3">
        <v>1030213549</v>
      </c>
      <c r="F26" s="3">
        <v>993632778</v>
      </c>
      <c r="G26" s="3">
        <v>1019778542</v>
      </c>
      <c r="H26" s="3">
        <v>1116612166</v>
      </c>
      <c r="I26" s="3">
        <v>1017664665</v>
      </c>
      <c r="J26" s="3">
        <v>1018093025</v>
      </c>
      <c r="K26" s="3">
        <v>1087988989</v>
      </c>
      <c r="L26" s="3">
        <v>1004514023</v>
      </c>
      <c r="M26" s="3">
        <v>1007564793</v>
      </c>
      <c r="N26" s="4">
        <v>1455104974</v>
      </c>
      <c r="O26" s="6">
        <v>12875550906</v>
      </c>
      <c r="P26" s="3">
        <v>13864271234</v>
      </c>
      <c r="Q26" s="4">
        <v>14751166724</v>
      </c>
    </row>
    <row r="27" spans="1:17" ht="13.5">
      <c r="A27" s="21" t="s">
        <v>43</v>
      </c>
      <c r="B27" s="20"/>
      <c r="C27" s="3">
        <v>934340231</v>
      </c>
      <c r="D27" s="3">
        <v>858657203</v>
      </c>
      <c r="E27" s="3">
        <v>858876003</v>
      </c>
      <c r="F27" s="3">
        <v>863610720</v>
      </c>
      <c r="G27" s="3">
        <v>862569626</v>
      </c>
      <c r="H27" s="3">
        <v>862941247</v>
      </c>
      <c r="I27" s="3">
        <v>867698332</v>
      </c>
      <c r="J27" s="3">
        <v>862657986</v>
      </c>
      <c r="K27" s="3">
        <v>860853000</v>
      </c>
      <c r="L27" s="3">
        <v>848546883</v>
      </c>
      <c r="M27" s="3">
        <v>843485026</v>
      </c>
      <c r="N27" s="36">
        <v>817569915</v>
      </c>
      <c r="O27" s="6">
        <v>10341806363</v>
      </c>
      <c r="P27" s="3">
        <v>10823108620</v>
      </c>
      <c r="Q27" s="4">
        <v>11578588645</v>
      </c>
    </row>
    <row r="28" spans="1:17" ht="13.5">
      <c r="A28" s="21" t="s">
        <v>44</v>
      </c>
      <c r="B28" s="20"/>
      <c r="C28" s="3">
        <v>441622154</v>
      </c>
      <c r="D28" s="3">
        <v>449369750</v>
      </c>
      <c r="E28" s="3">
        <v>809125676</v>
      </c>
      <c r="F28" s="3">
        <v>448108649</v>
      </c>
      <c r="G28" s="3">
        <v>447063886</v>
      </c>
      <c r="H28" s="3">
        <v>811434259</v>
      </c>
      <c r="I28" s="3">
        <v>447866672</v>
      </c>
      <c r="J28" s="3">
        <v>448725499</v>
      </c>
      <c r="K28" s="3">
        <v>815493110</v>
      </c>
      <c r="L28" s="3">
        <v>444310178</v>
      </c>
      <c r="M28" s="3">
        <v>446216794</v>
      </c>
      <c r="N28" s="4">
        <v>943833017</v>
      </c>
      <c r="O28" s="6">
        <v>6953169647</v>
      </c>
      <c r="P28" s="3">
        <v>7419621360</v>
      </c>
      <c r="Q28" s="4">
        <v>7964930594</v>
      </c>
    </row>
    <row r="29" spans="1:17" ht="13.5">
      <c r="A29" s="21" t="s">
        <v>45</v>
      </c>
      <c r="B29" s="20"/>
      <c r="C29" s="3">
        <v>4175558653</v>
      </c>
      <c r="D29" s="3">
        <v>5497431256</v>
      </c>
      <c r="E29" s="3">
        <v>4895694765</v>
      </c>
      <c r="F29" s="3">
        <v>4185598662</v>
      </c>
      <c r="G29" s="3">
        <v>4259060946</v>
      </c>
      <c r="H29" s="3">
        <v>4144626287</v>
      </c>
      <c r="I29" s="3">
        <v>4056236679</v>
      </c>
      <c r="J29" s="3">
        <v>4156798965</v>
      </c>
      <c r="K29" s="3">
        <v>4073293146</v>
      </c>
      <c r="L29" s="3">
        <v>4060087476</v>
      </c>
      <c r="M29" s="3">
        <v>4179319329</v>
      </c>
      <c r="N29" s="36">
        <v>6228948695</v>
      </c>
      <c r="O29" s="6">
        <v>53912654858</v>
      </c>
      <c r="P29" s="3">
        <v>56298989529</v>
      </c>
      <c r="Q29" s="4">
        <v>60583754567</v>
      </c>
    </row>
    <row r="30" spans="1:17" ht="13.5">
      <c r="A30" s="21" t="s">
        <v>46</v>
      </c>
      <c r="B30" s="20"/>
      <c r="C30" s="3">
        <v>388792235</v>
      </c>
      <c r="D30" s="3">
        <v>314068830</v>
      </c>
      <c r="E30" s="3">
        <v>342754171</v>
      </c>
      <c r="F30" s="3">
        <v>318237218</v>
      </c>
      <c r="G30" s="3">
        <v>343414357</v>
      </c>
      <c r="H30" s="3">
        <v>305751655</v>
      </c>
      <c r="I30" s="3">
        <v>340916127</v>
      </c>
      <c r="J30" s="3">
        <v>299998060</v>
      </c>
      <c r="K30" s="3">
        <v>338751308</v>
      </c>
      <c r="L30" s="3">
        <v>305517249</v>
      </c>
      <c r="M30" s="3">
        <v>301980621</v>
      </c>
      <c r="N30" s="4">
        <v>300160462</v>
      </c>
      <c r="O30" s="6">
        <v>3900341955</v>
      </c>
      <c r="P30" s="3">
        <v>4112074399</v>
      </c>
      <c r="Q30" s="4">
        <v>4385720344</v>
      </c>
    </row>
    <row r="31" spans="1:17" ht="13.5">
      <c r="A31" s="21" t="s">
        <v>47</v>
      </c>
      <c r="B31" s="20"/>
      <c r="C31" s="3">
        <v>1545333902</v>
      </c>
      <c r="D31" s="3">
        <v>1384184481</v>
      </c>
      <c r="E31" s="3">
        <v>1392472809</v>
      </c>
      <c r="F31" s="3">
        <v>1386704439</v>
      </c>
      <c r="G31" s="3">
        <v>1419370701</v>
      </c>
      <c r="H31" s="3">
        <v>1334201735</v>
      </c>
      <c r="I31" s="3">
        <v>1310136050</v>
      </c>
      <c r="J31" s="3">
        <v>1275492430</v>
      </c>
      <c r="K31" s="3">
        <v>1304149148</v>
      </c>
      <c r="L31" s="3">
        <v>1156764410</v>
      </c>
      <c r="M31" s="3">
        <v>1122857917</v>
      </c>
      <c r="N31" s="36">
        <v>1113759124</v>
      </c>
      <c r="O31" s="6">
        <v>15745427678</v>
      </c>
      <c r="P31" s="3">
        <v>16537284659</v>
      </c>
      <c r="Q31" s="4">
        <v>16511158893</v>
      </c>
    </row>
    <row r="32" spans="1:17" ht="13.5">
      <c r="A32" s="21" t="s">
        <v>35</v>
      </c>
      <c r="B32" s="20"/>
      <c r="C32" s="3">
        <v>80673435</v>
      </c>
      <c r="D32" s="3">
        <v>66233957</v>
      </c>
      <c r="E32" s="3">
        <v>81580574</v>
      </c>
      <c r="F32" s="3">
        <v>68097868</v>
      </c>
      <c r="G32" s="3">
        <v>65472981</v>
      </c>
      <c r="H32" s="3">
        <v>65472026</v>
      </c>
      <c r="I32" s="3">
        <v>70486741</v>
      </c>
      <c r="J32" s="3">
        <v>66312980</v>
      </c>
      <c r="K32" s="3">
        <v>66412980</v>
      </c>
      <c r="L32" s="3">
        <v>68608425</v>
      </c>
      <c r="M32" s="3">
        <v>66086380</v>
      </c>
      <c r="N32" s="4">
        <v>66841326</v>
      </c>
      <c r="O32" s="6">
        <v>832279677</v>
      </c>
      <c r="P32" s="3">
        <v>871254087</v>
      </c>
      <c r="Q32" s="4">
        <v>1008019465</v>
      </c>
    </row>
    <row r="33" spans="1:17" ht="13.5">
      <c r="A33" s="21" t="s">
        <v>48</v>
      </c>
      <c r="B33" s="20"/>
      <c r="C33" s="3">
        <v>1715011527</v>
      </c>
      <c r="D33" s="3">
        <v>1458115988</v>
      </c>
      <c r="E33" s="3">
        <v>1509326113</v>
      </c>
      <c r="F33" s="3">
        <v>1433563126</v>
      </c>
      <c r="G33" s="3">
        <v>1385500506</v>
      </c>
      <c r="H33" s="3">
        <v>1407719774</v>
      </c>
      <c r="I33" s="3">
        <v>1404291558</v>
      </c>
      <c r="J33" s="3">
        <v>1375495864</v>
      </c>
      <c r="K33" s="3">
        <v>1371646184</v>
      </c>
      <c r="L33" s="3">
        <v>1381286044</v>
      </c>
      <c r="M33" s="3">
        <v>1373261732</v>
      </c>
      <c r="N33" s="4">
        <v>1940716653</v>
      </c>
      <c r="O33" s="6">
        <v>17755934978</v>
      </c>
      <c r="P33" s="3">
        <v>18712927792</v>
      </c>
      <c r="Q33" s="4">
        <v>19151658749</v>
      </c>
    </row>
    <row r="34" spans="1:17" ht="13.5">
      <c r="A34" s="19" t="s">
        <v>49</v>
      </c>
      <c r="B34" s="25"/>
      <c r="C34" s="3">
        <v>32122741</v>
      </c>
      <c r="D34" s="3">
        <v>1531621</v>
      </c>
      <c r="E34" s="3">
        <v>1531621</v>
      </c>
      <c r="F34" s="3">
        <v>1531621</v>
      </c>
      <c r="G34" s="3">
        <v>1531621</v>
      </c>
      <c r="H34" s="3">
        <v>25960501</v>
      </c>
      <c r="I34" s="3">
        <v>1531621</v>
      </c>
      <c r="J34" s="3">
        <v>1531621</v>
      </c>
      <c r="K34" s="3">
        <v>19871621</v>
      </c>
      <c r="L34" s="3">
        <v>1531621</v>
      </c>
      <c r="M34" s="3">
        <v>1531621</v>
      </c>
      <c r="N34" s="4">
        <v>1532702</v>
      </c>
      <c r="O34" s="6">
        <v>91740537</v>
      </c>
      <c r="P34" s="3">
        <v>102773550</v>
      </c>
      <c r="Q34" s="4">
        <v>108787193</v>
      </c>
    </row>
    <row r="35" spans="1:17" ht="12.75">
      <c r="A35" s="37" t="s">
        <v>50</v>
      </c>
      <c r="B35" s="28"/>
      <c r="C35" s="29">
        <f aca="true" t="shared" si="1" ref="C35:Q35">SUM(C24:C34)</f>
        <v>14252895490</v>
      </c>
      <c r="D35" s="29">
        <f t="shared" si="1"/>
        <v>14454962489</v>
      </c>
      <c r="E35" s="29">
        <f t="shared" si="1"/>
        <v>14347042910</v>
      </c>
      <c r="F35" s="29">
        <f>SUM(F24:F34)</f>
        <v>13230682089</v>
      </c>
      <c r="G35" s="29">
        <f>SUM(G24:G34)</f>
        <v>13906127079</v>
      </c>
      <c r="H35" s="29">
        <f>SUM(H24:H34)</f>
        <v>13532837103</v>
      </c>
      <c r="I35" s="29">
        <f>SUM(I24:I34)</f>
        <v>13049736739</v>
      </c>
      <c r="J35" s="29">
        <f t="shared" si="1"/>
        <v>12932798439</v>
      </c>
      <c r="K35" s="29">
        <f>SUM(K24:K34)</f>
        <v>13372630903</v>
      </c>
      <c r="L35" s="29">
        <f>SUM(L24:L34)</f>
        <v>12721308526</v>
      </c>
      <c r="M35" s="29">
        <f>SUM(M24:M34)</f>
        <v>12714662346</v>
      </c>
      <c r="N35" s="32">
        <f t="shared" si="1"/>
        <v>16116992491</v>
      </c>
      <c r="O35" s="31">
        <f t="shared" si="1"/>
        <v>164632676012</v>
      </c>
      <c r="P35" s="29">
        <f t="shared" si="1"/>
        <v>173607444420</v>
      </c>
      <c r="Q35" s="32">
        <f t="shared" si="1"/>
        <v>184140354822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695493362</v>
      </c>
      <c r="D37" s="42">
        <f t="shared" si="2"/>
        <v>-415949862</v>
      </c>
      <c r="E37" s="42">
        <f t="shared" si="2"/>
        <v>-874177364</v>
      </c>
      <c r="F37" s="42">
        <f>+F21-F35</f>
        <v>9379794</v>
      </c>
      <c r="G37" s="42">
        <f>+G21-G35</f>
        <v>-665119168</v>
      </c>
      <c r="H37" s="42">
        <f>+H21-H35</f>
        <v>792146640</v>
      </c>
      <c r="I37" s="42">
        <f>+I21-I35</f>
        <v>589716088</v>
      </c>
      <c r="J37" s="42">
        <f t="shared" si="2"/>
        <v>200113225</v>
      </c>
      <c r="K37" s="42">
        <f>+K21-K35</f>
        <v>1204240969</v>
      </c>
      <c r="L37" s="42">
        <f>+L21-L35</f>
        <v>217355810</v>
      </c>
      <c r="M37" s="42">
        <f>+M21-M35</f>
        <v>342853470</v>
      </c>
      <c r="N37" s="43">
        <f t="shared" si="2"/>
        <v>-2178799469</v>
      </c>
      <c r="O37" s="44">
        <f t="shared" si="2"/>
        <v>-82746043</v>
      </c>
      <c r="P37" s="42">
        <f t="shared" si="2"/>
        <v>1139035053</v>
      </c>
      <c r="Q37" s="43">
        <f t="shared" si="2"/>
        <v>1554807103</v>
      </c>
    </row>
    <row r="38" spans="1:17" ht="21" customHeight="1">
      <c r="A38" s="45" t="s">
        <v>52</v>
      </c>
      <c r="B38" s="25"/>
      <c r="C38" s="3">
        <v>446888299</v>
      </c>
      <c r="D38" s="3">
        <v>546859687</v>
      </c>
      <c r="E38" s="3">
        <v>637832169</v>
      </c>
      <c r="F38" s="3">
        <v>593896928</v>
      </c>
      <c r="G38" s="3">
        <v>633613436</v>
      </c>
      <c r="H38" s="3">
        <v>757055193</v>
      </c>
      <c r="I38" s="3">
        <v>607402042</v>
      </c>
      <c r="J38" s="3">
        <v>671298385</v>
      </c>
      <c r="K38" s="3">
        <v>706804748</v>
      </c>
      <c r="L38" s="3">
        <v>689754428</v>
      </c>
      <c r="M38" s="3">
        <v>669339731</v>
      </c>
      <c r="N38" s="4">
        <v>743161086</v>
      </c>
      <c r="O38" s="6">
        <v>7703906132</v>
      </c>
      <c r="P38" s="3">
        <v>6955097402</v>
      </c>
      <c r="Q38" s="4">
        <v>7632365005</v>
      </c>
    </row>
    <row r="39" spans="1:17" ht="55.5" customHeight="1">
      <c r="A39" s="45" t="s">
        <v>53</v>
      </c>
      <c r="B39" s="25"/>
      <c r="C39" s="22">
        <v>44294466</v>
      </c>
      <c r="D39" s="22">
        <v>46269435</v>
      </c>
      <c r="E39" s="22">
        <v>47307658</v>
      </c>
      <c r="F39" s="22">
        <v>45743457</v>
      </c>
      <c r="G39" s="22">
        <v>50175098</v>
      </c>
      <c r="H39" s="22">
        <v>46778547</v>
      </c>
      <c r="I39" s="22">
        <v>48792744</v>
      </c>
      <c r="J39" s="22">
        <v>51144704</v>
      </c>
      <c r="K39" s="22">
        <v>48145500</v>
      </c>
      <c r="L39" s="22">
        <v>45482461</v>
      </c>
      <c r="M39" s="22">
        <v>57519406</v>
      </c>
      <c r="N39" s="23">
        <v>58282107</v>
      </c>
      <c r="O39" s="24">
        <v>589935579</v>
      </c>
      <c r="P39" s="22">
        <v>581698719</v>
      </c>
      <c r="Q39" s="23">
        <v>643124857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1186676127</v>
      </c>
      <c r="D41" s="50">
        <f t="shared" si="3"/>
        <v>177179260</v>
      </c>
      <c r="E41" s="50">
        <f t="shared" si="3"/>
        <v>-189037537</v>
      </c>
      <c r="F41" s="50">
        <f>SUM(F37:F40)</f>
        <v>649020179</v>
      </c>
      <c r="G41" s="50">
        <f>SUM(G37:G40)</f>
        <v>18669366</v>
      </c>
      <c r="H41" s="50">
        <f>SUM(H37:H40)</f>
        <v>1595980380</v>
      </c>
      <c r="I41" s="50">
        <f>SUM(I37:I40)</f>
        <v>1245910874</v>
      </c>
      <c r="J41" s="50">
        <f t="shared" si="3"/>
        <v>922556314</v>
      </c>
      <c r="K41" s="50">
        <f>SUM(K37:K40)</f>
        <v>1959191217</v>
      </c>
      <c r="L41" s="50">
        <f>SUM(L37:L40)</f>
        <v>952592699</v>
      </c>
      <c r="M41" s="50">
        <f>SUM(M37:M40)</f>
        <v>1069712607</v>
      </c>
      <c r="N41" s="51">
        <f t="shared" si="3"/>
        <v>-1377356276</v>
      </c>
      <c r="O41" s="52">
        <f t="shared" si="3"/>
        <v>8211095668</v>
      </c>
      <c r="P41" s="50">
        <f t="shared" si="3"/>
        <v>8675831174</v>
      </c>
      <c r="Q41" s="51">
        <f t="shared" si="3"/>
        <v>9830296965</v>
      </c>
    </row>
    <row r="42" spans="1:17" ht="13.5">
      <c r="A42" s="19" t="s">
        <v>56</v>
      </c>
      <c r="B42" s="25"/>
      <c r="C42" s="53">
        <v>1433467</v>
      </c>
      <c r="D42" s="53">
        <v>1433467</v>
      </c>
      <c r="E42" s="53">
        <v>2433467</v>
      </c>
      <c r="F42" s="53">
        <v>2433467</v>
      </c>
      <c r="G42" s="53">
        <v>3211467</v>
      </c>
      <c r="H42" s="53">
        <v>3211467</v>
      </c>
      <c r="I42" s="53">
        <v>3211467</v>
      </c>
      <c r="J42" s="53">
        <v>2211467</v>
      </c>
      <c r="K42" s="53">
        <v>2211467</v>
      </c>
      <c r="L42" s="53">
        <v>2211467</v>
      </c>
      <c r="M42" s="53">
        <v>2211467</v>
      </c>
      <c r="N42" s="54">
        <v>2389467</v>
      </c>
      <c r="O42" s="55">
        <v>28603604</v>
      </c>
      <c r="P42" s="53">
        <v>30094604</v>
      </c>
      <c r="Q42" s="54">
        <v>30730436</v>
      </c>
    </row>
    <row r="43" spans="1:17" ht="13.5">
      <c r="A43" s="56" t="s">
        <v>57</v>
      </c>
      <c r="B43" s="25"/>
      <c r="C43" s="57">
        <f aca="true" t="shared" si="4" ref="C43:Q43">+C41-C42</f>
        <v>1185242660</v>
      </c>
      <c r="D43" s="57">
        <f t="shared" si="4"/>
        <v>175745793</v>
      </c>
      <c r="E43" s="57">
        <f t="shared" si="4"/>
        <v>-191471004</v>
      </c>
      <c r="F43" s="57">
        <f>+F41-F42</f>
        <v>646586712</v>
      </c>
      <c r="G43" s="57">
        <f>+G41-G42</f>
        <v>15457899</v>
      </c>
      <c r="H43" s="57">
        <f>+H41-H42</f>
        <v>1592768913</v>
      </c>
      <c r="I43" s="57">
        <f>+I41-I42</f>
        <v>1242699407</v>
      </c>
      <c r="J43" s="57">
        <f t="shared" si="4"/>
        <v>920344847</v>
      </c>
      <c r="K43" s="57">
        <f>+K41-K42</f>
        <v>1956979750</v>
      </c>
      <c r="L43" s="57">
        <f>+L41-L42</f>
        <v>950381232</v>
      </c>
      <c r="M43" s="57">
        <f>+M41-M42</f>
        <v>1067501140</v>
      </c>
      <c r="N43" s="58">
        <f t="shared" si="4"/>
        <v>-1379745743</v>
      </c>
      <c r="O43" s="59">
        <f t="shared" si="4"/>
        <v>8182492064</v>
      </c>
      <c r="P43" s="57">
        <f t="shared" si="4"/>
        <v>8645736570</v>
      </c>
      <c r="Q43" s="58">
        <f t="shared" si="4"/>
        <v>9799566529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1185242660</v>
      </c>
      <c r="D45" s="50">
        <f t="shared" si="5"/>
        <v>175745793</v>
      </c>
      <c r="E45" s="50">
        <f t="shared" si="5"/>
        <v>-191471004</v>
      </c>
      <c r="F45" s="50">
        <f>SUM(F43:F44)</f>
        <v>646586712</v>
      </c>
      <c r="G45" s="50">
        <f>SUM(G43:G44)</f>
        <v>15457899</v>
      </c>
      <c r="H45" s="50">
        <f>SUM(H43:H44)</f>
        <v>1592768913</v>
      </c>
      <c r="I45" s="50">
        <f>SUM(I43:I44)</f>
        <v>1242699407</v>
      </c>
      <c r="J45" s="50">
        <f t="shared" si="5"/>
        <v>920344847</v>
      </c>
      <c r="K45" s="50">
        <f>SUM(K43:K44)</f>
        <v>1956979750</v>
      </c>
      <c r="L45" s="50">
        <f>SUM(L43:L44)</f>
        <v>950381232</v>
      </c>
      <c r="M45" s="50">
        <f>SUM(M43:M44)</f>
        <v>1067501140</v>
      </c>
      <c r="N45" s="51">
        <f t="shared" si="5"/>
        <v>-1379745743</v>
      </c>
      <c r="O45" s="52">
        <f t="shared" si="5"/>
        <v>8182492064</v>
      </c>
      <c r="P45" s="50">
        <f t="shared" si="5"/>
        <v>8645736570</v>
      </c>
      <c r="Q45" s="51">
        <f t="shared" si="5"/>
        <v>9799566529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1185242660</v>
      </c>
      <c r="D47" s="63">
        <f t="shared" si="6"/>
        <v>175745793</v>
      </c>
      <c r="E47" s="63">
        <f t="shared" si="6"/>
        <v>-191471004</v>
      </c>
      <c r="F47" s="63">
        <f>SUM(F45:F46)</f>
        <v>646586712</v>
      </c>
      <c r="G47" s="63">
        <f>SUM(G45:G46)</f>
        <v>15457899</v>
      </c>
      <c r="H47" s="63">
        <f>SUM(H45:H46)</f>
        <v>1592768913</v>
      </c>
      <c r="I47" s="63">
        <f>SUM(I45:I46)</f>
        <v>1242699407</v>
      </c>
      <c r="J47" s="63">
        <f t="shared" si="6"/>
        <v>920344847</v>
      </c>
      <c r="K47" s="63">
        <f>SUM(K45:K46)</f>
        <v>1956979750</v>
      </c>
      <c r="L47" s="63">
        <f>SUM(L45:L46)</f>
        <v>950381232</v>
      </c>
      <c r="M47" s="63">
        <f>SUM(M45:M46)</f>
        <v>1067501140</v>
      </c>
      <c r="N47" s="64">
        <f t="shared" si="6"/>
        <v>-1379745743</v>
      </c>
      <c r="O47" s="65">
        <f t="shared" si="6"/>
        <v>8182492064</v>
      </c>
      <c r="P47" s="63">
        <f t="shared" si="6"/>
        <v>8645736570</v>
      </c>
      <c r="Q47" s="66">
        <f t="shared" si="6"/>
        <v>9799566529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52457809</v>
      </c>
      <c r="D5" s="3">
        <v>49433105</v>
      </c>
      <c r="E5" s="3">
        <v>49463634</v>
      </c>
      <c r="F5" s="3">
        <v>49797736</v>
      </c>
      <c r="G5" s="3">
        <v>49458134</v>
      </c>
      <c r="H5" s="3">
        <v>64698628</v>
      </c>
      <c r="I5" s="3">
        <v>51886351</v>
      </c>
      <c r="J5" s="3">
        <v>51542108</v>
      </c>
      <c r="K5" s="3">
        <v>49449689</v>
      </c>
      <c r="L5" s="3">
        <v>50463465</v>
      </c>
      <c r="M5" s="3">
        <v>50463465</v>
      </c>
      <c r="N5" s="4">
        <v>125384</v>
      </c>
      <c r="O5" s="5">
        <v>569239508</v>
      </c>
      <c r="P5" s="3">
        <v>603393877</v>
      </c>
      <c r="Q5" s="4">
        <v>639597510</v>
      </c>
    </row>
    <row r="6" spans="1:17" ht="13.5">
      <c r="A6" s="19" t="s">
        <v>24</v>
      </c>
      <c r="B6" s="20"/>
      <c r="C6" s="3">
        <v>25963081</v>
      </c>
      <c r="D6" s="3">
        <v>18722119</v>
      </c>
      <c r="E6" s="3">
        <v>25001452</v>
      </c>
      <c r="F6" s="3">
        <v>32760101</v>
      </c>
      <c r="G6" s="3">
        <v>22775072</v>
      </c>
      <c r="H6" s="3">
        <v>33098788</v>
      </c>
      <c r="I6" s="3">
        <v>21425172</v>
      </c>
      <c r="J6" s="3">
        <v>15816225</v>
      </c>
      <c r="K6" s="3">
        <v>15304800</v>
      </c>
      <c r="L6" s="3">
        <v>14188211</v>
      </c>
      <c r="M6" s="3">
        <v>11552036</v>
      </c>
      <c r="N6" s="4">
        <v>-6492050</v>
      </c>
      <c r="O6" s="6">
        <v>230115007</v>
      </c>
      <c r="P6" s="3">
        <v>225597773</v>
      </c>
      <c r="Q6" s="4">
        <v>236163044</v>
      </c>
    </row>
    <row r="7" spans="1:17" ht="13.5">
      <c r="A7" s="21" t="s">
        <v>25</v>
      </c>
      <c r="B7" s="20"/>
      <c r="C7" s="3">
        <v>35251468</v>
      </c>
      <c r="D7" s="3">
        <v>36153350</v>
      </c>
      <c r="E7" s="3">
        <v>29498310</v>
      </c>
      <c r="F7" s="3">
        <v>31898588</v>
      </c>
      <c r="G7" s="3">
        <v>33097113</v>
      </c>
      <c r="H7" s="3">
        <v>32398807</v>
      </c>
      <c r="I7" s="3">
        <v>34508971</v>
      </c>
      <c r="J7" s="3">
        <v>32490178</v>
      </c>
      <c r="K7" s="3">
        <v>32967581</v>
      </c>
      <c r="L7" s="3">
        <v>30350443</v>
      </c>
      <c r="M7" s="3">
        <v>32662859</v>
      </c>
      <c r="N7" s="4">
        <v>-46173</v>
      </c>
      <c r="O7" s="6">
        <v>361231495</v>
      </c>
      <c r="P7" s="3">
        <v>381600837</v>
      </c>
      <c r="Q7" s="4">
        <v>404496888</v>
      </c>
    </row>
    <row r="8" spans="1:17" ht="13.5">
      <c r="A8" s="21" t="s">
        <v>26</v>
      </c>
      <c r="B8" s="20"/>
      <c r="C8" s="3">
        <v>5705008</v>
      </c>
      <c r="D8" s="3">
        <v>5619482</v>
      </c>
      <c r="E8" s="3">
        <v>5212148</v>
      </c>
      <c r="F8" s="3">
        <v>5779022</v>
      </c>
      <c r="G8" s="3">
        <v>5792899</v>
      </c>
      <c r="H8" s="3">
        <v>5779955</v>
      </c>
      <c r="I8" s="3">
        <v>5001890</v>
      </c>
      <c r="J8" s="3">
        <v>5569310</v>
      </c>
      <c r="K8" s="3">
        <v>5480263</v>
      </c>
      <c r="L8" s="3">
        <v>5681222</v>
      </c>
      <c r="M8" s="3">
        <v>5591679</v>
      </c>
      <c r="N8" s="4">
        <v>5275014</v>
      </c>
      <c r="O8" s="6">
        <v>66487892</v>
      </c>
      <c r="P8" s="3">
        <v>70411566</v>
      </c>
      <c r="Q8" s="4">
        <v>74636209</v>
      </c>
    </row>
    <row r="9" spans="1:17" ht="13.5">
      <c r="A9" s="21" t="s">
        <v>27</v>
      </c>
      <c r="B9" s="20"/>
      <c r="C9" s="22">
        <v>7101953</v>
      </c>
      <c r="D9" s="22">
        <v>6780098</v>
      </c>
      <c r="E9" s="22">
        <v>6495873</v>
      </c>
      <c r="F9" s="22">
        <v>6305287</v>
      </c>
      <c r="G9" s="22">
        <v>6441168</v>
      </c>
      <c r="H9" s="22">
        <v>6500822</v>
      </c>
      <c r="I9" s="22">
        <v>6394076</v>
      </c>
      <c r="J9" s="22">
        <v>6388438</v>
      </c>
      <c r="K9" s="22">
        <v>6394468</v>
      </c>
      <c r="L9" s="22">
        <v>6433433</v>
      </c>
      <c r="M9" s="22">
        <v>6437180</v>
      </c>
      <c r="N9" s="23">
        <v>9157598</v>
      </c>
      <c r="O9" s="24">
        <v>80830394</v>
      </c>
      <c r="P9" s="22">
        <v>84372343</v>
      </c>
      <c r="Q9" s="23">
        <v>89789279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534752</v>
      </c>
      <c r="D11" s="3">
        <v>651988</v>
      </c>
      <c r="E11" s="3">
        <v>580807</v>
      </c>
      <c r="F11" s="3">
        <v>215376</v>
      </c>
      <c r="G11" s="3">
        <v>-22343</v>
      </c>
      <c r="H11" s="3">
        <v>-17567</v>
      </c>
      <c r="I11" s="3">
        <v>14105</v>
      </c>
      <c r="J11" s="3">
        <v>-32700</v>
      </c>
      <c r="K11" s="3">
        <v>-36483</v>
      </c>
      <c r="L11" s="3">
        <v>-39005</v>
      </c>
      <c r="M11" s="3">
        <v>-39005</v>
      </c>
      <c r="N11" s="4">
        <v>-62706</v>
      </c>
      <c r="O11" s="6">
        <v>1747219</v>
      </c>
      <c r="P11" s="3">
        <v>2516648</v>
      </c>
      <c r="Q11" s="4">
        <v>2667648</v>
      </c>
    </row>
    <row r="12" spans="1:17" ht="13.5">
      <c r="A12" s="19" t="s">
        <v>29</v>
      </c>
      <c r="B12" s="25"/>
      <c r="C12" s="3">
        <v>1236522</v>
      </c>
      <c r="D12" s="3">
        <v>1461343</v>
      </c>
      <c r="E12" s="3">
        <v>1658062</v>
      </c>
      <c r="F12" s="3">
        <v>93676</v>
      </c>
      <c r="G12" s="3">
        <v>1067904</v>
      </c>
      <c r="H12" s="3">
        <v>0</v>
      </c>
      <c r="I12" s="3">
        <v>0</v>
      </c>
      <c r="J12" s="3">
        <v>852450</v>
      </c>
      <c r="K12" s="3">
        <v>1030434</v>
      </c>
      <c r="L12" s="3">
        <v>0</v>
      </c>
      <c r="M12" s="3">
        <v>1967192</v>
      </c>
      <c r="N12" s="4">
        <v>0</v>
      </c>
      <c r="O12" s="6">
        <v>9367583</v>
      </c>
      <c r="P12" s="3">
        <v>9929638</v>
      </c>
      <c r="Q12" s="4">
        <v>10525416</v>
      </c>
    </row>
    <row r="13" spans="1:17" ht="13.5">
      <c r="A13" s="19" t="s">
        <v>30</v>
      </c>
      <c r="B13" s="25"/>
      <c r="C13" s="3">
        <v>36917527</v>
      </c>
      <c r="D13" s="3">
        <v>34966600</v>
      </c>
      <c r="E13" s="3">
        <v>40467892</v>
      </c>
      <c r="F13" s="3">
        <v>40317821</v>
      </c>
      <c r="G13" s="3">
        <v>1299297</v>
      </c>
      <c r="H13" s="3">
        <v>1299297</v>
      </c>
      <c r="I13" s="3">
        <v>1299297</v>
      </c>
      <c r="J13" s="3">
        <v>1299297</v>
      </c>
      <c r="K13" s="3">
        <v>1299297</v>
      </c>
      <c r="L13" s="3">
        <v>1299297</v>
      </c>
      <c r="M13" s="3">
        <v>1299297</v>
      </c>
      <c r="N13" s="4">
        <v>1299294</v>
      </c>
      <c r="O13" s="6">
        <v>163064213</v>
      </c>
      <c r="P13" s="3">
        <v>159075521</v>
      </c>
      <c r="Q13" s="4">
        <v>168620051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3171876</v>
      </c>
      <c r="D15" s="3">
        <v>2605193</v>
      </c>
      <c r="E15" s="3">
        <v>1915994</v>
      </c>
      <c r="F15" s="3">
        <v>1641212</v>
      </c>
      <c r="G15" s="3">
        <v>1503151</v>
      </c>
      <c r="H15" s="3">
        <v>2929553</v>
      </c>
      <c r="I15" s="3">
        <v>2115388</v>
      </c>
      <c r="J15" s="3">
        <v>1555411</v>
      </c>
      <c r="K15" s="3">
        <v>1631218</v>
      </c>
      <c r="L15" s="3">
        <v>1411172</v>
      </c>
      <c r="M15" s="3">
        <v>1270576</v>
      </c>
      <c r="N15" s="4">
        <v>1127678</v>
      </c>
      <c r="O15" s="6">
        <v>22878422</v>
      </c>
      <c r="P15" s="3">
        <v>37646885</v>
      </c>
      <c r="Q15" s="4">
        <v>44513221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86803989</v>
      </c>
      <c r="D18" s="3">
        <v>10440977</v>
      </c>
      <c r="E18" s="3">
        <v>9047777</v>
      </c>
      <c r="F18" s="3">
        <v>10045377</v>
      </c>
      <c r="G18" s="3">
        <v>7258977</v>
      </c>
      <c r="H18" s="3">
        <v>65037891</v>
      </c>
      <c r="I18" s="3">
        <v>6605377</v>
      </c>
      <c r="J18" s="3">
        <v>6605377</v>
      </c>
      <c r="K18" s="3">
        <v>50469617</v>
      </c>
      <c r="L18" s="3">
        <v>6605377</v>
      </c>
      <c r="M18" s="3">
        <v>6605377</v>
      </c>
      <c r="N18" s="4">
        <v>13216587</v>
      </c>
      <c r="O18" s="6">
        <v>278742700</v>
      </c>
      <c r="P18" s="3">
        <v>268584800</v>
      </c>
      <c r="Q18" s="4">
        <v>289200399</v>
      </c>
    </row>
    <row r="19" spans="1:17" ht="13.5">
      <c r="A19" s="19" t="s">
        <v>36</v>
      </c>
      <c r="B19" s="25"/>
      <c r="C19" s="22">
        <v>2235784</v>
      </c>
      <c r="D19" s="22">
        <v>3250686</v>
      </c>
      <c r="E19" s="22">
        <v>2255443</v>
      </c>
      <c r="F19" s="22">
        <v>2421913</v>
      </c>
      <c r="G19" s="22">
        <v>2165404</v>
      </c>
      <c r="H19" s="22">
        <v>2253252</v>
      </c>
      <c r="I19" s="22">
        <v>3356821</v>
      </c>
      <c r="J19" s="22">
        <v>2762126</v>
      </c>
      <c r="K19" s="22">
        <v>2141428</v>
      </c>
      <c r="L19" s="22">
        <v>2064058</v>
      </c>
      <c r="M19" s="22">
        <v>2365405</v>
      </c>
      <c r="N19" s="23">
        <v>1778446</v>
      </c>
      <c r="O19" s="24">
        <v>29050766</v>
      </c>
      <c r="P19" s="22">
        <v>5881313</v>
      </c>
      <c r="Q19" s="23">
        <v>6078809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257379769</v>
      </c>
      <c r="D21" s="29">
        <f t="shared" si="0"/>
        <v>170084941</v>
      </c>
      <c r="E21" s="29">
        <f t="shared" si="0"/>
        <v>171597392</v>
      </c>
      <c r="F21" s="29">
        <f>SUM(F5:F20)</f>
        <v>181276109</v>
      </c>
      <c r="G21" s="29">
        <f>SUM(G5:G20)</f>
        <v>130836776</v>
      </c>
      <c r="H21" s="29">
        <f>SUM(H5:H20)</f>
        <v>213979426</v>
      </c>
      <c r="I21" s="29">
        <f>SUM(I5:I20)</f>
        <v>132607448</v>
      </c>
      <c r="J21" s="29">
        <f t="shared" si="0"/>
        <v>124848220</v>
      </c>
      <c r="K21" s="29">
        <f>SUM(K5:K20)</f>
        <v>166132312</v>
      </c>
      <c r="L21" s="29">
        <f>SUM(L5:L20)</f>
        <v>118457673</v>
      </c>
      <c r="M21" s="29">
        <f>SUM(M5:M20)</f>
        <v>120176061</v>
      </c>
      <c r="N21" s="30">
        <f t="shared" si="0"/>
        <v>25379072</v>
      </c>
      <c r="O21" s="31">
        <f t="shared" si="0"/>
        <v>1812755199</v>
      </c>
      <c r="P21" s="29">
        <f t="shared" si="0"/>
        <v>1849011201</v>
      </c>
      <c r="Q21" s="32">
        <f t="shared" si="0"/>
        <v>1966288474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30057702</v>
      </c>
      <c r="D24" s="3">
        <v>26828721</v>
      </c>
      <c r="E24" s="3">
        <v>25804226</v>
      </c>
      <c r="F24" s="3">
        <v>27139142</v>
      </c>
      <c r="G24" s="3">
        <v>26219206</v>
      </c>
      <c r="H24" s="3">
        <v>27604813</v>
      </c>
      <c r="I24" s="3">
        <v>28019372</v>
      </c>
      <c r="J24" s="3">
        <v>27141448</v>
      </c>
      <c r="K24" s="3">
        <v>38109469</v>
      </c>
      <c r="L24" s="3">
        <v>38393810</v>
      </c>
      <c r="M24" s="3">
        <v>61528890</v>
      </c>
      <c r="N24" s="36">
        <v>10591417</v>
      </c>
      <c r="O24" s="6">
        <v>367438216</v>
      </c>
      <c r="P24" s="3">
        <v>415682353</v>
      </c>
      <c r="Q24" s="4">
        <v>441387373</v>
      </c>
    </row>
    <row r="25" spans="1:17" ht="13.5">
      <c r="A25" s="21" t="s">
        <v>41</v>
      </c>
      <c r="B25" s="20"/>
      <c r="C25" s="3">
        <v>2426873</v>
      </c>
      <c r="D25" s="3">
        <v>2303170</v>
      </c>
      <c r="E25" s="3">
        <v>2303170</v>
      </c>
      <c r="F25" s="3">
        <v>2303170</v>
      </c>
      <c r="G25" s="3">
        <v>2303170</v>
      </c>
      <c r="H25" s="3">
        <v>2303170</v>
      </c>
      <c r="I25" s="3">
        <v>2303170</v>
      </c>
      <c r="J25" s="3">
        <v>2303170</v>
      </c>
      <c r="K25" s="3">
        <v>2303170</v>
      </c>
      <c r="L25" s="3">
        <v>2303170</v>
      </c>
      <c r="M25" s="3">
        <v>2303170</v>
      </c>
      <c r="N25" s="4">
        <v>2272098</v>
      </c>
      <c r="O25" s="6">
        <v>27730671</v>
      </c>
      <c r="P25" s="3">
        <v>29394511</v>
      </c>
      <c r="Q25" s="4">
        <v>31158181</v>
      </c>
    </row>
    <row r="26" spans="1:17" ht="13.5">
      <c r="A26" s="21" t="s">
        <v>42</v>
      </c>
      <c r="B26" s="20"/>
      <c r="C26" s="3">
        <v>121300168</v>
      </c>
      <c r="D26" s="3">
        <v>0</v>
      </c>
      <c r="E26" s="3">
        <v>26100000</v>
      </c>
      <c r="F26" s="3">
        <v>0</v>
      </c>
      <c r="G26" s="3">
        <v>20122617</v>
      </c>
      <c r="H26" s="3">
        <v>117614224</v>
      </c>
      <c r="I26" s="3">
        <v>20629301</v>
      </c>
      <c r="J26" s="3">
        <v>20122617</v>
      </c>
      <c r="K26" s="3">
        <v>88284497</v>
      </c>
      <c r="L26" s="3">
        <v>20122617</v>
      </c>
      <c r="M26" s="3">
        <v>20122617</v>
      </c>
      <c r="N26" s="4">
        <v>6502271</v>
      </c>
      <c r="O26" s="6">
        <v>460920929</v>
      </c>
      <c r="P26" s="3">
        <v>500198682</v>
      </c>
      <c r="Q26" s="4">
        <v>528009951</v>
      </c>
    </row>
    <row r="27" spans="1:17" ht="13.5">
      <c r="A27" s="21" t="s">
        <v>43</v>
      </c>
      <c r="B27" s="20"/>
      <c r="C27" s="3">
        <v>9241662</v>
      </c>
      <c r="D27" s="3">
        <v>8816758</v>
      </c>
      <c r="E27" s="3">
        <v>8816758</v>
      </c>
      <c r="F27" s="3">
        <v>8816758</v>
      </c>
      <c r="G27" s="3">
        <v>8816758</v>
      </c>
      <c r="H27" s="3">
        <v>8816758</v>
      </c>
      <c r="I27" s="3">
        <v>8816758</v>
      </c>
      <c r="J27" s="3">
        <v>8816758</v>
      </c>
      <c r="K27" s="3">
        <v>8816758</v>
      </c>
      <c r="L27" s="3">
        <v>8816758</v>
      </c>
      <c r="M27" s="3">
        <v>8816758</v>
      </c>
      <c r="N27" s="36">
        <v>8816758</v>
      </c>
      <c r="O27" s="6">
        <v>106226000</v>
      </c>
      <c r="P27" s="3">
        <v>112599560</v>
      </c>
      <c r="Q27" s="4">
        <v>112981972</v>
      </c>
    </row>
    <row r="28" spans="1:17" ht="13.5">
      <c r="A28" s="21" t="s">
        <v>44</v>
      </c>
      <c r="B28" s="20"/>
      <c r="C28" s="3">
        <v>344471</v>
      </c>
      <c r="D28" s="3">
        <v>8178379</v>
      </c>
      <c r="E28" s="3">
        <v>4214625</v>
      </c>
      <c r="F28" s="3">
        <v>6917278</v>
      </c>
      <c r="G28" s="3">
        <v>5468977</v>
      </c>
      <c r="H28" s="3">
        <v>5985184</v>
      </c>
      <c r="I28" s="3">
        <v>6271763</v>
      </c>
      <c r="J28" s="3">
        <v>5017410</v>
      </c>
      <c r="K28" s="3">
        <v>7928855</v>
      </c>
      <c r="L28" s="3">
        <v>602089</v>
      </c>
      <c r="M28" s="3">
        <v>2508705</v>
      </c>
      <c r="N28" s="4">
        <v>3436367</v>
      </c>
      <c r="O28" s="6">
        <v>56874103</v>
      </c>
      <c r="P28" s="3">
        <v>63386549</v>
      </c>
      <c r="Q28" s="4">
        <v>68803280</v>
      </c>
    </row>
    <row r="29" spans="1:17" ht="13.5">
      <c r="A29" s="21" t="s">
        <v>45</v>
      </c>
      <c r="B29" s="20"/>
      <c r="C29" s="3">
        <v>1621025</v>
      </c>
      <c r="D29" s="3">
        <v>101800372</v>
      </c>
      <c r="E29" s="3">
        <v>45064496</v>
      </c>
      <c r="F29" s="3">
        <v>5835690</v>
      </c>
      <c r="G29" s="3">
        <v>21073325</v>
      </c>
      <c r="H29" s="3">
        <v>21073325</v>
      </c>
      <c r="I29" s="3">
        <v>37931986</v>
      </c>
      <c r="J29" s="3">
        <v>9726150</v>
      </c>
      <c r="K29" s="3">
        <v>21397530</v>
      </c>
      <c r="L29" s="3">
        <v>3242050</v>
      </c>
      <c r="M29" s="3">
        <v>55439056</v>
      </c>
      <c r="N29" s="36">
        <v>0</v>
      </c>
      <c r="O29" s="6">
        <v>324205005</v>
      </c>
      <c r="P29" s="3">
        <v>343657306</v>
      </c>
      <c r="Q29" s="4">
        <v>364276744</v>
      </c>
    </row>
    <row r="30" spans="1:17" ht="13.5">
      <c r="A30" s="21" t="s">
        <v>46</v>
      </c>
      <c r="B30" s="20"/>
      <c r="C30" s="3">
        <v>16793377</v>
      </c>
      <c r="D30" s="3">
        <v>16063191</v>
      </c>
      <c r="E30" s="3">
        <v>14627624</v>
      </c>
      <c r="F30" s="3">
        <v>15878870</v>
      </c>
      <c r="G30" s="3">
        <v>14628437</v>
      </c>
      <c r="H30" s="3">
        <v>17676295</v>
      </c>
      <c r="I30" s="3">
        <v>14624861</v>
      </c>
      <c r="J30" s="3">
        <v>14632086</v>
      </c>
      <c r="K30" s="3">
        <v>14712320</v>
      </c>
      <c r="L30" s="3">
        <v>14635951</v>
      </c>
      <c r="M30" s="3">
        <v>14595203</v>
      </c>
      <c r="N30" s="4">
        <v>16574506</v>
      </c>
      <c r="O30" s="6">
        <v>185442721</v>
      </c>
      <c r="P30" s="3">
        <v>202801531</v>
      </c>
      <c r="Q30" s="4">
        <v>214504386</v>
      </c>
    </row>
    <row r="31" spans="1:17" ht="13.5">
      <c r="A31" s="21" t="s">
        <v>47</v>
      </c>
      <c r="B31" s="20"/>
      <c r="C31" s="3">
        <v>1580551</v>
      </c>
      <c r="D31" s="3">
        <v>5180139</v>
      </c>
      <c r="E31" s="3">
        <v>8463942</v>
      </c>
      <c r="F31" s="3">
        <v>6155145</v>
      </c>
      <c r="G31" s="3">
        <v>8294777</v>
      </c>
      <c r="H31" s="3">
        <v>4661406</v>
      </c>
      <c r="I31" s="3">
        <v>4503704</v>
      </c>
      <c r="J31" s="3">
        <v>10094218</v>
      </c>
      <c r="K31" s="3">
        <v>13381236</v>
      </c>
      <c r="L31" s="3">
        <v>5096563</v>
      </c>
      <c r="M31" s="3">
        <v>6339955</v>
      </c>
      <c r="N31" s="36">
        <v>18335970</v>
      </c>
      <c r="O31" s="6">
        <v>92087606</v>
      </c>
      <c r="P31" s="3">
        <v>96465583</v>
      </c>
      <c r="Q31" s="4">
        <v>98882279</v>
      </c>
    </row>
    <row r="32" spans="1:17" ht="13.5">
      <c r="A32" s="21" t="s">
        <v>35</v>
      </c>
      <c r="B32" s="20"/>
      <c r="C32" s="3">
        <v>248820</v>
      </c>
      <c r="D32" s="3">
        <v>237380</v>
      </c>
      <c r="E32" s="3">
        <v>69380</v>
      </c>
      <c r="F32" s="3">
        <v>69380</v>
      </c>
      <c r="G32" s="3">
        <v>69380</v>
      </c>
      <c r="H32" s="3">
        <v>69380</v>
      </c>
      <c r="I32" s="3">
        <v>69380</v>
      </c>
      <c r="J32" s="3">
        <v>69380</v>
      </c>
      <c r="K32" s="3">
        <v>69380</v>
      </c>
      <c r="L32" s="3">
        <v>69380</v>
      </c>
      <c r="M32" s="3">
        <v>69380</v>
      </c>
      <c r="N32" s="4">
        <v>69380</v>
      </c>
      <c r="O32" s="6">
        <v>1180000</v>
      </c>
      <c r="P32" s="3">
        <v>3030000</v>
      </c>
      <c r="Q32" s="4">
        <v>3069000</v>
      </c>
    </row>
    <row r="33" spans="1:17" ht="13.5">
      <c r="A33" s="21" t="s">
        <v>48</v>
      </c>
      <c r="B33" s="20"/>
      <c r="C33" s="3">
        <v>5184916</v>
      </c>
      <c r="D33" s="3">
        <v>8347514</v>
      </c>
      <c r="E33" s="3">
        <v>4082502</v>
      </c>
      <c r="F33" s="3">
        <v>4551814</v>
      </c>
      <c r="G33" s="3">
        <v>4491456</v>
      </c>
      <c r="H33" s="3">
        <v>19573430</v>
      </c>
      <c r="I33" s="3">
        <v>14610254</v>
      </c>
      <c r="J33" s="3">
        <v>8633988</v>
      </c>
      <c r="K33" s="3">
        <v>9714493</v>
      </c>
      <c r="L33" s="3">
        <v>3675505</v>
      </c>
      <c r="M33" s="3">
        <v>3824592</v>
      </c>
      <c r="N33" s="4">
        <v>9680242</v>
      </c>
      <c r="O33" s="6">
        <v>96370706</v>
      </c>
      <c r="P33" s="3">
        <v>99449467</v>
      </c>
      <c r="Q33" s="4">
        <v>103516931</v>
      </c>
    </row>
    <row r="34" spans="1:17" ht="13.5">
      <c r="A34" s="19" t="s">
        <v>49</v>
      </c>
      <c r="B34" s="25"/>
      <c r="C34" s="3">
        <v>30591120</v>
      </c>
      <c r="D34" s="3">
        <v>0</v>
      </c>
      <c r="E34" s="3">
        <v>0</v>
      </c>
      <c r="F34" s="3">
        <v>0</v>
      </c>
      <c r="G34" s="3">
        <v>0</v>
      </c>
      <c r="H34" s="3">
        <v>24428880</v>
      </c>
      <c r="I34" s="3">
        <v>0</v>
      </c>
      <c r="J34" s="3">
        <v>0</v>
      </c>
      <c r="K34" s="3">
        <v>18340000</v>
      </c>
      <c r="L34" s="3">
        <v>0</v>
      </c>
      <c r="M34" s="3">
        <v>0</v>
      </c>
      <c r="N34" s="4">
        <v>0</v>
      </c>
      <c r="O34" s="6">
        <v>73360000</v>
      </c>
      <c r="P34" s="3">
        <v>83316000</v>
      </c>
      <c r="Q34" s="4">
        <v>88314960</v>
      </c>
    </row>
    <row r="35" spans="1:17" ht="12.75">
      <c r="A35" s="37" t="s">
        <v>50</v>
      </c>
      <c r="B35" s="28"/>
      <c r="C35" s="29">
        <f aca="true" t="shared" si="1" ref="C35:Q35">SUM(C24:C34)</f>
        <v>219390685</v>
      </c>
      <c r="D35" s="29">
        <f t="shared" si="1"/>
        <v>177755624</v>
      </c>
      <c r="E35" s="29">
        <f t="shared" si="1"/>
        <v>139546723</v>
      </c>
      <c r="F35" s="29">
        <f>SUM(F24:F34)</f>
        <v>77667247</v>
      </c>
      <c r="G35" s="29">
        <f>SUM(G24:G34)</f>
        <v>111488103</v>
      </c>
      <c r="H35" s="29">
        <f>SUM(H24:H34)</f>
        <v>249806865</v>
      </c>
      <c r="I35" s="29">
        <f>SUM(I24:I34)</f>
        <v>137780549</v>
      </c>
      <c r="J35" s="29">
        <f t="shared" si="1"/>
        <v>106557225</v>
      </c>
      <c r="K35" s="29">
        <f>SUM(K24:K34)</f>
        <v>223057708</v>
      </c>
      <c r="L35" s="29">
        <f>SUM(L24:L34)</f>
        <v>96957893</v>
      </c>
      <c r="M35" s="29">
        <f>SUM(M24:M34)</f>
        <v>175548326</v>
      </c>
      <c r="N35" s="32">
        <f t="shared" si="1"/>
        <v>76279009</v>
      </c>
      <c r="O35" s="31">
        <f t="shared" si="1"/>
        <v>1791835957</v>
      </c>
      <c r="P35" s="29">
        <f t="shared" si="1"/>
        <v>1949981542</v>
      </c>
      <c r="Q35" s="32">
        <f t="shared" si="1"/>
        <v>2054905057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37989084</v>
      </c>
      <c r="D37" s="42">
        <f t="shared" si="2"/>
        <v>-7670683</v>
      </c>
      <c r="E37" s="42">
        <f t="shared" si="2"/>
        <v>32050669</v>
      </c>
      <c r="F37" s="42">
        <f>+F21-F35</f>
        <v>103608862</v>
      </c>
      <c r="G37" s="42">
        <f>+G21-G35</f>
        <v>19348673</v>
      </c>
      <c r="H37" s="42">
        <f>+H21-H35</f>
        <v>-35827439</v>
      </c>
      <c r="I37" s="42">
        <f>+I21-I35</f>
        <v>-5173101</v>
      </c>
      <c r="J37" s="42">
        <f t="shared" si="2"/>
        <v>18290995</v>
      </c>
      <c r="K37" s="42">
        <f>+K21-K35</f>
        <v>-56925396</v>
      </c>
      <c r="L37" s="42">
        <f>+L21-L35</f>
        <v>21499780</v>
      </c>
      <c r="M37" s="42">
        <f>+M21-M35</f>
        <v>-55372265</v>
      </c>
      <c r="N37" s="43">
        <f t="shared" si="2"/>
        <v>-50899937</v>
      </c>
      <c r="O37" s="44">
        <f t="shared" si="2"/>
        <v>20919242</v>
      </c>
      <c r="P37" s="42">
        <f t="shared" si="2"/>
        <v>-100970341</v>
      </c>
      <c r="Q37" s="43">
        <f t="shared" si="2"/>
        <v>-88616583</v>
      </c>
    </row>
    <row r="38" spans="1:17" ht="21" customHeight="1">
      <c r="A38" s="45" t="s">
        <v>52</v>
      </c>
      <c r="B38" s="25"/>
      <c r="C38" s="3">
        <v>13577680</v>
      </c>
      <c r="D38" s="3">
        <v>12953420</v>
      </c>
      <c r="E38" s="3">
        <v>14561499</v>
      </c>
      <c r="F38" s="3">
        <v>14561499</v>
      </c>
      <c r="G38" s="3">
        <v>14561499</v>
      </c>
      <c r="H38" s="3">
        <v>14561499</v>
      </c>
      <c r="I38" s="3">
        <v>14561499</v>
      </c>
      <c r="J38" s="3">
        <v>14561499</v>
      </c>
      <c r="K38" s="3">
        <v>14561499</v>
      </c>
      <c r="L38" s="3">
        <v>14561499</v>
      </c>
      <c r="M38" s="3">
        <v>14561499</v>
      </c>
      <c r="N38" s="4">
        <v>14561498</v>
      </c>
      <c r="O38" s="6">
        <v>172146089</v>
      </c>
      <c r="P38" s="3">
        <v>131536000</v>
      </c>
      <c r="Q38" s="4">
        <v>137628000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51566764</v>
      </c>
      <c r="D41" s="50">
        <f t="shared" si="3"/>
        <v>5282737</v>
      </c>
      <c r="E41" s="50">
        <f t="shared" si="3"/>
        <v>46612168</v>
      </c>
      <c r="F41" s="50">
        <f>SUM(F37:F40)</f>
        <v>118170361</v>
      </c>
      <c r="G41" s="50">
        <f>SUM(G37:G40)</f>
        <v>33910172</v>
      </c>
      <c r="H41" s="50">
        <f>SUM(H37:H40)</f>
        <v>-21265940</v>
      </c>
      <c r="I41" s="50">
        <f>SUM(I37:I40)</f>
        <v>9388398</v>
      </c>
      <c r="J41" s="50">
        <f t="shared" si="3"/>
        <v>32852494</v>
      </c>
      <c r="K41" s="50">
        <f>SUM(K37:K40)</f>
        <v>-42363897</v>
      </c>
      <c r="L41" s="50">
        <f>SUM(L37:L40)</f>
        <v>36061279</v>
      </c>
      <c r="M41" s="50">
        <f>SUM(M37:M40)</f>
        <v>-40810766</v>
      </c>
      <c r="N41" s="51">
        <f t="shared" si="3"/>
        <v>-36338439</v>
      </c>
      <c r="O41" s="52">
        <f t="shared" si="3"/>
        <v>193065331</v>
      </c>
      <c r="P41" s="50">
        <f t="shared" si="3"/>
        <v>30565659</v>
      </c>
      <c r="Q41" s="51">
        <f t="shared" si="3"/>
        <v>49011417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51566764</v>
      </c>
      <c r="D43" s="57">
        <f t="shared" si="4"/>
        <v>5282737</v>
      </c>
      <c r="E43" s="57">
        <f t="shared" si="4"/>
        <v>46612168</v>
      </c>
      <c r="F43" s="57">
        <f>+F41-F42</f>
        <v>118170361</v>
      </c>
      <c r="G43" s="57">
        <f>+G41-G42</f>
        <v>33910172</v>
      </c>
      <c r="H43" s="57">
        <f>+H41-H42</f>
        <v>-21265940</v>
      </c>
      <c r="I43" s="57">
        <f>+I41-I42</f>
        <v>9388398</v>
      </c>
      <c r="J43" s="57">
        <f t="shared" si="4"/>
        <v>32852494</v>
      </c>
      <c r="K43" s="57">
        <f>+K41-K42</f>
        <v>-42363897</v>
      </c>
      <c r="L43" s="57">
        <f>+L41-L42</f>
        <v>36061279</v>
      </c>
      <c r="M43" s="57">
        <f>+M41-M42</f>
        <v>-40810766</v>
      </c>
      <c r="N43" s="58">
        <f t="shared" si="4"/>
        <v>-36338439</v>
      </c>
      <c r="O43" s="59">
        <f t="shared" si="4"/>
        <v>193065331</v>
      </c>
      <c r="P43" s="57">
        <f t="shared" si="4"/>
        <v>30565659</v>
      </c>
      <c r="Q43" s="58">
        <f t="shared" si="4"/>
        <v>49011417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51566764</v>
      </c>
      <c r="D45" s="50">
        <f t="shared" si="5"/>
        <v>5282737</v>
      </c>
      <c r="E45" s="50">
        <f t="shared" si="5"/>
        <v>46612168</v>
      </c>
      <c r="F45" s="50">
        <f>SUM(F43:F44)</f>
        <v>118170361</v>
      </c>
      <c r="G45" s="50">
        <f>SUM(G43:G44)</f>
        <v>33910172</v>
      </c>
      <c r="H45" s="50">
        <f>SUM(H43:H44)</f>
        <v>-21265940</v>
      </c>
      <c r="I45" s="50">
        <f>SUM(I43:I44)</f>
        <v>9388398</v>
      </c>
      <c r="J45" s="50">
        <f t="shared" si="5"/>
        <v>32852494</v>
      </c>
      <c r="K45" s="50">
        <f>SUM(K43:K44)</f>
        <v>-42363897</v>
      </c>
      <c r="L45" s="50">
        <f>SUM(L43:L44)</f>
        <v>36061279</v>
      </c>
      <c r="M45" s="50">
        <f>SUM(M43:M44)</f>
        <v>-40810766</v>
      </c>
      <c r="N45" s="51">
        <f t="shared" si="5"/>
        <v>-36338439</v>
      </c>
      <c r="O45" s="52">
        <f t="shared" si="5"/>
        <v>193065331</v>
      </c>
      <c r="P45" s="50">
        <f t="shared" si="5"/>
        <v>30565659</v>
      </c>
      <c r="Q45" s="51">
        <f t="shared" si="5"/>
        <v>49011417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51566764</v>
      </c>
      <c r="D47" s="63">
        <f t="shared" si="6"/>
        <v>5282737</v>
      </c>
      <c r="E47" s="63">
        <f t="shared" si="6"/>
        <v>46612168</v>
      </c>
      <c r="F47" s="63">
        <f>SUM(F45:F46)</f>
        <v>118170361</v>
      </c>
      <c r="G47" s="63">
        <f>SUM(G45:G46)</f>
        <v>33910172</v>
      </c>
      <c r="H47" s="63">
        <f>SUM(H45:H46)</f>
        <v>-21265940</v>
      </c>
      <c r="I47" s="63">
        <f>SUM(I45:I46)</f>
        <v>9388398</v>
      </c>
      <c r="J47" s="63">
        <f t="shared" si="6"/>
        <v>32852494</v>
      </c>
      <c r="K47" s="63">
        <f>SUM(K45:K46)</f>
        <v>-42363897</v>
      </c>
      <c r="L47" s="63">
        <f>SUM(L45:L46)</f>
        <v>36061279</v>
      </c>
      <c r="M47" s="63">
        <f>SUM(M45:M46)</f>
        <v>-40810766</v>
      </c>
      <c r="N47" s="64">
        <f t="shared" si="6"/>
        <v>-36338439</v>
      </c>
      <c r="O47" s="65">
        <f t="shared" si="6"/>
        <v>193065331</v>
      </c>
      <c r="P47" s="63">
        <f t="shared" si="6"/>
        <v>30565659</v>
      </c>
      <c r="Q47" s="66">
        <f t="shared" si="6"/>
        <v>49011417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20851697</v>
      </c>
      <c r="D5" s="3">
        <v>20851697</v>
      </c>
      <c r="E5" s="3">
        <v>20851697</v>
      </c>
      <c r="F5" s="3">
        <v>20851697</v>
      </c>
      <c r="G5" s="3">
        <v>20851697</v>
      </c>
      <c r="H5" s="3">
        <v>20851697</v>
      </c>
      <c r="I5" s="3">
        <v>20851697</v>
      </c>
      <c r="J5" s="3">
        <v>20851697</v>
      </c>
      <c r="K5" s="3">
        <v>20851697</v>
      </c>
      <c r="L5" s="3">
        <v>20851697</v>
      </c>
      <c r="M5" s="3">
        <v>20851697</v>
      </c>
      <c r="N5" s="4">
        <v>20851693</v>
      </c>
      <c r="O5" s="5">
        <v>250220360</v>
      </c>
      <c r="P5" s="3">
        <v>266234464</v>
      </c>
      <c r="Q5" s="4">
        <v>292857910</v>
      </c>
    </row>
    <row r="6" spans="1:17" ht="13.5">
      <c r="A6" s="19" t="s">
        <v>24</v>
      </c>
      <c r="B6" s="20"/>
      <c r="C6" s="3">
        <v>60012578</v>
      </c>
      <c r="D6" s="3">
        <v>60012578</v>
      </c>
      <c r="E6" s="3">
        <v>60012578</v>
      </c>
      <c r="F6" s="3">
        <v>60012578</v>
      </c>
      <c r="G6" s="3">
        <v>60012578</v>
      </c>
      <c r="H6" s="3">
        <v>60012578</v>
      </c>
      <c r="I6" s="3">
        <v>60012578</v>
      </c>
      <c r="J6" s="3">
        <v>60012578</v>
      </c>
      <c r="K6" s="3">
        <v>60012578</v>
      </c>
      <c r="L6" s="3">
        <v>60012578</v>
      </c>
      <c r="M6" s="3">
        <v>60012578</v>
      </c>
      <c r="N6" s="4">
        <v>60012546</v>
      </c>
      <c r="O6" s="6">
        <v>720150904</v>
      </c>
      <c r="P6" s="3">
        <v>764944289</v>
      </c>
      <c r="Q6" s="4">
        <v>812523823</v>
      </c>
    </row>
    <row r="7" spans="1:17" ht="13.5">
      <c r="A7" s="21" t="s">
        <v>25</v>
      </c>
      <c r="B7" s="20"/>
      <c r="C7" s="3">
        <v>28383955</v>
      </c>
      <c r="D7" s="3">
        <v>28383955</v>
      </c>
      <c r="E7" s="3">
        <v>28383955</v>
      </c>
      <c r="F7" s="3">
        <v>28383955</v>
      </c>
      <c r="G7" s="3">
        <v>28383955</v>
      </c>
      <c r="H7" s="3">
        <v>28383955</v>
      </c>
      <c r="I7" s="3">
        <v>28383955</v>
      </c>
      <c r="J7" s="3">
        <v>28383955</v>
      </c>
      <c r="K7" s="3">
        <v>28383955</v>
      </c>
      <c r="L7" s="3">
        <v>28383955</v>
      </c>
      <c r="M7" s="3">
        <v>28383955</v>
      </c>
      <c r="N7" s="4">
        <v>28383937</v>
      </c>
      <c r="O7" s="6">
        <v>340607442</v>
      </c>
      <c r="P7" s="3">
        <v>362406318</v>
      </c>
      <c r="Q7" s="4">
        <v>385600323</v>
      </c>
    </row>
    <row r="8" spans="1:17" ht="13.5">
      <c r="A8" s="21" t="s">
        <v>26</v>
      </c>
      <c r="B8" s="20"/>
      <c r="C8" s="3">
        <v>5864987</v>
      </c>
      <c r="D8" s="3">
        <v>5864987</v>
      </c>
      <c r="E8" s="3">
        <v>5864987</v>
      </c>
      <c r="F8" s="3">
        <v>5864987</v>
      </c>
      <c r="G8" s="3">
        <v>5864987</v>
      </c>
      <c r="H8" s="3">
        <v>5864987</v>
      </c>
      <c r="I8" s="3">
        <v>5864987</v>
      </c>
      <c r="J8" s="3">
        <v>5864987</v>
      </c>
      <c r="K8" s="3">
        <v>5864987</v>
      </c>
      <c r="L8" s="3">
        <v>5864987</v>
      </c>
      <c r="M8" s="3">
        <v>5864987</v>
      </c>
      <c r="N8" s="4">
        <v>5864976</v>
      </c>
      <c r="O8" s="6">
        <v>70379833</v>
      </c>
      <c r="P8" s="3">
        <v>74884143</v>
      </c>
      <c r="Q8" s="4">
        <v>79676728</v>
      </c>
    </row>
    <row r="9" spans="1:17" ht="13.5">
      <c r="A9" s="21" t="s">
        <v>27</v>
      </c>
      <c r="B9" s="20"/>
      <c r="C9" s="22">
        <v>6255748</v>
      </c>
      <c r="D9" s="22">
        <v>6255748</v>
      </c>
      <c r="E9" s="22">
        <v>6255748</v>
      </c>
      <c r="F9" s="22">
        <v>6255748</v>
      </c>
      <c r="G9" s="22">
        <v>6255748</v>
      </c>
      <c r="H9" s="22">
        <v>6255748</v>
      </c>
      <c r="I9" s="22">
        <v>6255748</v>
      </c>
      <c r="J9" s="22">
        <v>6255748</v>
      </c>
      <c r="K9" s="22">
        <v>6255748</v>
      </c>
      <c r="L9" s="22">
        <v>6255748</v>
      </c>
      <c r="M9" s="22">
        <v>6255748</v>
      </c>
      <c r="N9" s="23">
        <v>6255745</v>
      </c>
      <c r="O9" s="24">
        <v>75068973</v>
      </c>
      <c r="P9" s="22">
        <v>79873388</v>
      </c>
      <c r="Q9" s="23">
        <v>84985285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135621</v>
      </c>
      <c r="D11" s="3">
        <v>135621</v>
      </c>
      <c r="E11" s="3">
        <v>135621</v>
      </c>
      <c r="F11" s="3">
        <v>135621</v>
      </c>
      <c r="G11" s="3">
        <v>135621</v>
      </c>
      <c r="H11" s="3">
        <v>135621</v>
      </c>
      <c r="I11" s="3">
        <v>135621</v>
      </c>
      <c r="J11" s="3">
        <v>135621</v>
      </c>
      <c r="K11" s="3">
        <v>135621</v>
      </c>
      <c r="L11" s="3">
        <v>135621</v>
      </c>
      <c r="M11" s="3">
        <v>135621</v>
      </c>
      <c r="N11" s="4">
        <v>135582</v>
      </c>
      <c r="O11" s="6">
        <v>1627413</v>
      </c>
      <c r="P11" s="3">
        <v>1790157</v>
      </c>
      <c r="Q11" s="4">
        <v>1969170</v>
      </c>
    </row>
    <row r="12" spans="1:17" ht="13.5">
      <c r="A12" s="19" t="s">
        <v>29</v>
      </c>
      <c r="B12" s="25"/>
      <c r="C12" s="3">
        <v>282657</v>
      </c>
      <c r="D12" s="3">
        <v>282657</v>
      </c>
      <c r="E12" s="3">
        <v>282657</v>
      </c>
      <c r="F12" s="3">
        <v>282657</v>
      </c>
      <c r="G12" s="3">
        <v>282657</v>
      </c>
      <c r="H12" s="3">
        <v>282657</v>
      </c>
      <c r="I12" s="3">
        <v>282657</v>
      </c>
      <c r="J12" s="3">
        <v>282657</v>
      </c>
      <c r="K12" s="3">
        <v>282657</v>
      </c>
      <c r="L12" s="3">
        <v>282657</v>
      </c>
      <c r="M12" s="3">
        <v>282657</v>
      </c>
      <c r="N12" s="4">
        <v>282646</v>
      </c>
      <c r="O12" s="6">
        <v>3391873</v>
      </c>
      <c r="P12" s="3">
        <v>3731061</v>
      </c>
      <c r="Q12" s="4">
        <v>4104167</v>
      </c>
    </row>
    <row r="13" spans="1:17" ht="13.5">
      <c r="A13" s="19" t="s">
        <v>30</v>
      </c>
      <c r="B13" s="25"/>
      <c r="C13" s="3">
        <v>3808369</v>
      </c>
      <c r="D13" s="3">
        <v>3808369</v>
      </c>
      <c r="E13" s="3">
        <v>3808369</v>
      </c>
      <c r="F13" s="3">
        <v>3808369</v>
      </c>
      <c r="G13" s="3">
        <v>3808369</v>
      </c>
      <c r="H13" s="3">
        <v>3808369</v>
      </c>
      <c r="I13" s="3">
        <v>3808369</v>
      </c>
      <c r="J13" s="3">
        <v>3808369</v>
      </c>
      <c r="K13" s="3">
        <v>3808369</v>
      </c>
      <c r="L13" s="3">
        <v>3808369</v>
      </c>
      <c r="M13" s="3">
        <v>3808369</v>
      </c>
      <c r="N13" s="4">
        <v>3808363</v>
      </c>
      <c r="O13" s="6">
        <v>45700422</v>
      </c>
      <c r="P13" s="3">
        <v>50270465</v>
      </c>
      <c r="Q13" s="4">
        <v>55297511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1226088</v>
      </c>
      <c r="D15" s="3">
        <v>1226088</v>
      </c>
      <c r="E15" s="3">
        <v>1226088</v>
      </c>
      <c r="F15" s="3">
        <v>1226088</v>
      </c>
      <c r="G15" s="3">
        <v>1226088</v>
      </c>
      <c r="H15" s="3">
        <v>1226088</v>
      </c>
      <c r="I15" s="3">
        <v>1226088</v>
      </c>
      <c r="J15" s="3">
        <v>1226088</v>
      </c>
      <c r="K15" s="3">
        <v>1226088</v>
      </c>
      <c r="L15" s="3">
        <v>1226088</v>
      </c>
      <c r="M15" s="3">
        <v>1226088</v>
      </c>
      <c r="N15" s="4">
        <v>1226086</v>
      </c>
      <c r="O15" s="6">
        <v>14713054</v>
      </c>
      <c r="P15" s="3">
        <v>16184359</v>
      </c>
      <c r="Q15" s="4">
        <v>17802795</v>
      </c>
    </row>
    <row r="16" spans="1:17" ht="13.5">
      <c r="A16" s="19" t="s">
        <v>33</v>
      </c>
      <c r="B16" s="25"/>
      <c r="C16" s="3">
        <v>6967</v>
      </c>
      <c r="D16" s="3">
        <v>6967</v>
      </c>
      <c r="E16" s="3">
        <v>6967</v>
      </c>
      <c r="F16" s="3">
        <v>6967</v>
      </c>
      <c r="G16" s="3">
        <v>6967</v>
      </c>
      <c r="H16" s="3">
        <v>6967</v>
      </c>
      <c r="I16" s="3">
        <v>6967</v>
      </c>
      <c r="J16" s="3">
        <v>6967</v>
      </c>
      <c r="K16" s="3">
        <v>6967</v>
      </c>
      <c r="L16" s="3">
        <v>6967</v>
      </c>
      <c r="M16" s="3">
        <v>6967</v>
      </c>
      <c r="N16" s="4">
        <v>6958</v>
      </c>
      <c r="O16" s="6">
        <v>83595</v>
      </c>
      <c r="P16" s="3">
        <v>91955</v>
      </c>
      <c r="Q16" s="4">
        <v>101151</v>
      </c>
    </row>
    <row r="17" spans="1:17" ht="13.5">
      <c r="A17" s="21" t="s">
        <v>34</v>
      </c>
      <c r="B17" s="20"/>
      <c r="C17" s="3">
        <v>2179382</v>
      </c>
      <c r="D17" s="3">
        <v>2179382</v>
      </c>
      <c r="E17" s="3">
        <v>2179382</v>
      </c>
      <c r="F17" s="3">
        <v>2179382</v>
      </c>
      <c r="G17" s="3">
        <v>2179382</v>
      </c>
      <c r="H17" s="3">
        <v>2179382</v>
      </c>
      <c r="I17" s="3">
        <v>2179382</v>
      </c>
      <c r="J17" s="3">
        <v>2179382</v>
      </c>
      <c r="K17" s="3">
        <v>2179382</v>
      </c>
      <c r="L17" s="3">
        <v>2179382</v>
      </c>
      <c r="M17" s="3">
        <v>2179382</v>
      </c>
      <c r="N17" s="4">
        <v>2179376</v>
      </c>
      <c r="O17" s="6">
        <v>26152578</v>
      </c>
      <c r="P17" s="3">
        <v>28767836</v>
      </c>
      <c r="Q17" s="4">
        <v>31644619</v>
      </c>
    </row>
    <row r="18" spans="1:17" ht="13.5">
      <c r="A18" s="19" t="s">
        <v>35</v>
      </c>
      <c r="B18" s="25"/>
      <c r="C18" s="3">
        <v>35126823</v>
      </c>
      <c r="D18" s="3">
        <v>35126823</v>
      </c>
      <c r="E18" s="3">
        <v>35126823</v>
      </c>
      <c r="F18" s="3">
        <v>35126823</v>
      </c>
      <c r="G18" s="3">
        <v>35126823</v>
      </c>
      <c r="H18" s="3">
        <v>35126823</v>
      </c>
      <c r="I18" s="3">
        <v>35126823</v>
      </c>
      <c r="J18" s="3">
        <v>35126823</v>
      </c>
      <c r="K18" s="3">
        <v>35126823</v>
      </c>
      <c r="L18" s="3">
        <v>35126823</v>
      </c>
      <c r="M18" s="3">
        <v>35126823</v>
      </c>
      <c r="N18" s="4">
        <v>35126660</v>
      </c>
      <c r="O18" s="6">
        <v>421521713</v>
      </c>
      <c r="P18" s="3">
        <v>372573561</v>
      </c>
      <c r="Q18" s="4">
        <v>403826911</v>
      </c>
    </row>
    <row r="19" spans="1:17" ht="13.5">
      <c r="A19" s="19" t="s">
        <v>36</v>
      </c>
      <c r="B19" s="25"/>
      <c r="C19" s="22">
        <v>2005074</v>
      </c>
      <c r="D19" s="22">
        <v>2005074</v>
      </c>
      <c r="E19" s="22">
        <v>2005074</v>
      </c>
      <c r="F19" s="22">
        <v>2005074</v>
      </c>
      <c r="G19" s="22">
        <v>2005074</v>
      </c>
      <c r="H19" s="22">
        <v>2005074</v>
      </c>
      <c r="I19" s="22">
        <v>2005074</v>
      </c>
      <c r="J19" s="22">
        <v>2005074</v>
      </c>
      <c r="K19" s="22">
        <v>2005074</v>
      </c>
      <c r="L19" s="22">
        <v>2005074</v>
      </c>
      <c r="M19" s="22">
        <v>2005074</v>
      </c>
      <c r="N19" s="23">
        <v>2004935</v>
      </c>
      <c r="O19" s="24">
        <v>24060749</v>
      </c>
      <c r="P19" s="22">
        <v>22618278</v>
      </c>
      <c r="Q19" s="23">
        <v>24878608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166139946</v>
      </c>
      <c r="D21" s="29">
        <f t="shared" si="0"/>
        <v>166139946</v>
      </c>
      <c r="E21" s="29">
        <f t="shared" si="0"/>
        <v>166139946</v>
      </c>
      <c r="F21" s="29">
        <f>SUM(F5:F20)</f>
        <v>166139946</v>
      </c>
      <c r="G21" s="29">
        <f>SUM(G5:G20)</f>
        <v>166139946</v>
      </c>
      <c r="H21" s="29">
        <f>SUM(H5:H20)</f>
        <v>166139946</v>
      </c>
      <c r="I21" s="29">
        <f>SUM(I5:I20)</f>
        <v>166139946</v>
      </c>
      <c r="J21" s="29">
        <f t="shared" si="0"/>
        <v>166139946</v>
      </c>
      <c r="K21" s="29">
        <f>SUM(K5:K20)</f>
        <v>166139946</v>
      </c>
      <c r="L21" s="29">
        <f>SUM(L5:L20)</f>
        <v>166139946</v>
      </c>
      <c r="M21" s="29">
        <f>SUM(M5:M20)</f>
        <v>166139946</v>
      </c>
      <c r="N21" s="30">
        <f t="shared" si="0"/>
        <v>166139503</v>
      </c>
      <c r="O21" s="31">
        <f t="shared" si="0"/>
        <v>1993678909</v>
      </c>
      <c r="P21" s="29">
        <f t="shared" si="0"/>
        <v>2044370274</v>
      </c>
      <c r="Q21" s="32">
        <f t="shared" si="0"/>
        <v>2195269001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47525986</v>
      </c>
      <c r="D24" s="3">
        <v>47525986</v>
      </c>
      <c r="E24" s="3">
        <v>47525986</v>
      </c>
      <c r="F24" s="3">
        <v>47525986</v>
      </c>
      <c r="G24" s="3">
        <v>47525986</v>
      </c>
      <c r="H24" s="3">
        <v>47525986</v>
      </c>
      <c r="I24" s="3">
        <v>47525986</v>
      </c>
      <c r="J24" s="3">
        <v>47525986</v>
      </c>
      <c r="K24" s="3">
        <v>47525986</v>
      </c>
      <c r="L24" s="3">
        <v>47525986</v>
      </c>
      <c r="M24" s="3">
        <v>47525986</v>
      </c>
      <c r="N24" s="36">
        <v>47522561</v>
      </c>
      <c r="O24" s="6">
        <v>570308407</v>
      </c>
      <c r="P24" s="3">
        <v>606088188</v>
      </c>
      <c r="Q24" s="4">
        <v>644863259</v>
      </c>
    </row>
    <row r="25" spans="1:17" ht="13.5">
      <c r="A25" s="21" t="s">
        <v>41</v>
      </c>
      <c r="B25" s="20"/>
      <c r="C25" s="3">
        <v>2476141</v>
      </c>
      <c r="D25" s="3">
        <v>2476141</v>
      </c>
      <c r="E25" s="3">
        <v>2476141</v>
      </c>
      <c r="F25" s="3">
        <v>2476141</v>
      </c>
      <c r="G25" s="3">
        <v>2476141</v>
      </c>
      <c r="H25" s="3">
        <v>2476141</v>
      </c>
      <c r="I25" s="3">
        <v>2476141</v>
      </c>
      <c r="J25" s="3">
        <v>2476141</v>
      </c>
      <c r="K25" s="3">
        <v>2476141</v>
      </c>
      <c r="L25" s="3">
        <v>2476141</v>
      </c>
      <c r="M25" s="3">
        <v>2476141</v>
      </c>
      <c r="N25" s="4">
        <v>2476077</v>
      </c>
      <c r="O25" s="6">
        <v>29713628</v>
      </c>
      <c r="P25" s="3">
        <v>31615299</v>
      </c>
      <c r="Q25" s="4">
        <v>33638680</v>
      </c>
    </row>
    <row r="26" spans="1:17" ht="13.5">
      <c r="A26" s="21" t="s">
        <v>42</v>
      </c>
      <c r="B26" s="20"/>
      <c r="C26" s="3">
        <v>19789741</v>
      </c>
      <c r="D26" s="3">
        <v>19789741</v>
      </c>
      <c r="E26" s="3">
        <v>19789741</v>
      </c>
      <c r="F26" s="3">
        <v>19789741</v>
      </c>
      <c r="G26" s="3">
        <v>19789741</v>
      </c>
      <c r="H26" s="3">
        <v>19789741</v>
      </c>
      <c r="I26" s="3">
        <v>19789741</v>
      </c>
      <c r="J26" s="3">
        <v>19789741</v>
      </c>
      <c r="K26" s="3">
        <v>19789741</v>
      </c>
      <c r="L26" s="3">
        <v>19789741</v>
      </c>
      <c r="M26" s="3">
        <v>19789741</v>
      </c>
      <c r="N26" s="4">
        <v>19789712</v>
      </c>
      <c r="O26" s="6">
        <v>237476863</v>
      </c>
      <c r="P26" s="3">
        <v>252675384</v>
      </c>
      <c r="Q26" s="4">
        <v>268846611</v>
      </c>
    </row>
    <row r="27" spans="1:17" ht="13.5">
      <c r="A27" s="21" t="s">
        <v>43</v>
      </c>
      <c r="B27" s="20"/>
      <c r="C27" s="3">
        <v>14909186</v>
      </c>
      <c r="D27" s="3">
        <v>14909186</v>
      </c>
      <c r="E27" s="3">
        <v>14909186</v>
      </c>
      <c r="F27" s="3">
        <v>14909186</v>
      </c>
      <c r="G27" s="3">
        <v>14909186</v>
      </c>
      <c r="H27" s="3">
        <v>14909186</v>
      </c>
      <c r="I27" s="3">
        <v>14909186</v>
      </c>
      <c r="J27" s="3">
        <v>14909186</v>
      </c>
      <c r="K27" s="3">
        <v>14909186</v>
      </c>
      <c r="L27" s="3">
        <v>14909186</v>
      </c>
      <c r="M27" s="3">
        <v>14909186</v>
      </c>
      <c r="N27" s="36">
        <v>14908976</v>
      </c>
      <c r="O27" s="6">
        <v>178910022</v>
      </c>
      <c r="P27" s="3">
        <v>190355976</v>
      </c>
      <c r="Q27" s="4">
        <v>202534448</v>
      </c>
    </row>
    <row r="28" spans="1:17" ht="13.5">
      <c r="A28" s="21" t="s">
        <v>44</v>
      </c>
      <c r="B28" s="20"/>
      <c r="C28" s="3">
        <v>3584886</v>
      </c>
      <c r="D28" s="3">
        <v>3584886</v>
      </c>
      <c r="E28" s="3">
        <v>3584886</v>
      </c>
      <c r="F28" s="3">
        <v>3584886</v>
      </c>
      <c r="G28" s="3">
        <v>3584886</v>
      </c>
      <c r="H28" s="3">
        <v>3584886</v>
      </c>
      <c r="I28" s="3">
        <v>3584886</v>
      </c>
      <c r="J28" s="3">
        <v>3584886</v>
      </c>
      <c r="K28" s="3">
        <v>3584886</v>
      </c>
      <c r="L28" s="3">
        <v>3584886</v>
      </c>
      <c r="M28" s="3">
        <v>3584886</v>
      </c>
      <c r="N28" s="4">
        <v>3584872</v>
      </c>
      <c r="O28" s="6">
        <v>43018618</v>
      </c>
      <c r="P28" s="3">
        <v>45771811</v>
      </c>
      <c r="Q28" s="4">
        <v>48701206</v>
      </c>
    </row>
    <row r="29" spans="1:17" ht="13.5">
      <c r="A29" s="21" t="s">
        <v>45</v>
      </c>
      <c r="B29" s="20"/>
      <c r="C29" s="3">
        <v>67549457</v>
      </c>
      <c r="D29" s="3">
        <v>67549457</v>
      </c>
      <c r="E29" s="3">
        <v>67549457</v>
      </c>
      <c r="F29" s="3">
        <v>67549457</v>
      </c>
      <c r="G29" s="3">
        <v>67549457</v>
      </c>
      <c r="H29" s="3">
        <v>67549457</v>
      </c>
      <c r="I29" s="3">
        <v>67549457</v>
      </c>
      <c r="J29" s="3">
        <v>67549457</v>
      </c>
      <c r="K29" s="3">
        <v>67549457</v>
      </c>
      <c r="L29" s="3">
        <v>67549457</v>
      </c>
      <c r="M29" s="3">
        <v>67549457</v>
      </c>
      <c r="N29" s="36">
        <v>67549440</v>
      </c>
      <c r="O29" s="6">
        <v>810593467</v>
      </c>
      <c r="P29" s="3">
        <v>862471450</v>
      </c>
      <c r="Q29" s="4">
        <v>917669623</v>
      </c>
    </row>
    <row r="30" spans="1:17" ht="13.5">
      <c r="A30" s="21" t="s">
        <v>46</v>
      </c>
      <c r="B30" s="20"/>
      <c r="C30" s="3">
        <v>373396</v>
      </c>
      <c r="D30" s="3">
        <v>373396</v>
      </c>
      <c r="E30" s="3">
        <v>373396</v>
      </c>
      <c r="F30" s="3">
        <v>373396</v>
      </c>
      <c r="G30" s="3">
        <v>373396</v>
      </c>
      <c r="H30" s="3">
        <v>373396</v>
      </c>
      <c r="I30" s="3">
        <v>373396</v>
      </c>
      <c r="J30" s="3">
        <v>373396</v>
      </c>
      <c r="K30" s="3">
        <v>373396</v>
      </c>
      <c r="L30" s="3">
        <v>373396</v>
      </c>
      <c r="M30" s="3">
        <v>373396</v>
      </c>
      <c r="N30" s="4">
        <v>373119</v>
      </c>
      <c r="O30" s="6">
        <v>4480475</v>
      </c>
      <c r="P30" s="3">
        <v>5197343</v>
      </c>
      <c r="Q30" s="4">
        <v>5529643</v>
      </c>
    </row>
    <row r="31" spans="1:17" ht="13.5">
      <c r="A31" s="21" t="s">
        <v>47</v>
      </c>
      <c r="B31" s="20"/>
      <c r="C31" s="3">
        <v>12070500</v>
      </c>
      <c r="D31" s="3">
        <v>12070500</v>
      </c>
      <c r="E31" s="3">
        <v>12070500</v>
      </c>
      <c r="F31" s="3">
        <v>12070500</v>
      </c>
      <c r="G31" s="3">
        <v>12070500</v>
      </c>
      <c r="H31" s="3">
        <v>12070500</v>
      </c>
      <c r="I31" s="3">
        <v>12070500</v>
      </c>
      <c r="J31" s="3">
        <v>12070500</v>
      </c>
      <c r="K31" s="3">
        <v>12070500</v>
      </c>
      <c r="L31" s="3">
        <v>12070500</v>
      </c>
      <c r="M31" s="3">
        <v>12070500</v>
      </c>
      <c r="N31" s="36">
        <v>12070272</v>
      </c>
      <c r="O31" s="6">
        <v>144845772</v>
      </c>
      <c r="P31" s="3">
        <v>154324559</v>
      </c>
      <c r="Q31" s="4">
        <v>164029991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5277195</v>
      </c>
      <c r="D33" s="3">
        <v>5277195</v>
      </c>
      <c r="E33" s="3">
        <v>5277195</v>
      </c>
      <c r="F33" s="3">
        <v>5277195</v>
      </c>
      <c r="G33" s="3">
        <v>5277195</v>
      </c>
      <c r="H33" s="3">
        <v>5277195</v>
      </c>
      <c r="I33" s="3">
        <v>5277195</v>
      </c>
      <c r="J33" s="3">
        <v>5277195</v>
      </c>
      <c r="K33" s="3">
        <v>5277195</v>
      </c>
      <c r="L33" s="3">
        <v>5277195</v>
      </c>
      <c r="M33" s="3">
        <v>5277195</v>
      </c>
      <c r="N33" s="4">
        <v>5276499</v>
      </c>
      <c r="O33" s="6">
        <v>63325644</v>
      </c>
      <c r="P33" s="3">
        <v>70315621</v>
      </c>
      <c r="Q33" s="4">
        <v>74928867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173556488</v>
      </c>
      <c r="D35" s="29">
        <f t="shared" si="1"/>
        <v>173556488</v>
      </c>
      <c r="E35" s="29">
        <f t="shared" si="1"/>
        <v>173556488</v>
      </c>
      <c r="F35" s="29">
        <f>SUM(F24:F34)</f>
        <v>173556488</v>
      </c>
      <c r="G35" s="29">
        <f>SUM(G24:G34)</f>
        <v>173556488</v>
      </c>
      <c r="H35" s="29">
        <f>SUM(H24:H34)</f>
        <v>173556488</v>
      </c>
      <c r="I35" s="29">
        <f>SUM(I24:I34)</f>
        <v>173556488</v>
      </c>
      <c r="J35" s="29">
        <f t="shared" si="1"/>
        <v>173556488</v>
      </c>
      <c r="K35" s="29">
        <f>SUM(K24:K34)</f>
        <v>173556488</v>
      </c>
      <c r="L35" s="29">
        <f>SUM(L24:L34)</f>
        <v>173556488</v>
      </c>
      <c r="M35" s="29">
        <f>SUM(M24:M34)</f>
        <v>173556488</v>
      </c>
      <c r="N35" s="32">
        <f t="shared" si="1"/>
        <v>173551528</v>
      </c>
      <c r="O35" s="31">
        <f t="shared" si="1"/>
        <v>2082672896</v>
      </c>
      <c r="P35" s="29">
        <f t="shared" si="1"/>
        <v>2218815631</v>
      </c>
      <c r="Q35" s="32">
        <f t="shared" si="1"/>
        <v>2360742328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-7416542</v>
      </c>
      <c r="D37" s="42">
        <f t="shared" si="2"/>
        <v>-7416542</v>
      </c>
      <c r="E37" s="42">
        <f t="shared" si="2"/>
        <v>-7416542</v>
      </c>
      <c r="F37" s="42">
        <f>+F21-F35</f>
        <v>-7416542</v>
      </c>
      <c r="G37" s="42">
        <f>+G21-G35</f>
        <v>-7416542</v>
      </c>
      <c r="H37" s="42">
        <f>+H21-H35</f>
        <v>-7416542</v>
      </c>
      <c r="I37" s="42">
        <f>+I21-I35</f>
        <v>-7416542</v>
      </c>
      <c r="J37" s="42">
        <f t="shared" si="2"/>
        <v>-7416542</v>
      </c>
      <c r="K37" s="42">
        <f>+K21-K35</f>
        <v>-7416542</v>
      </c>
      <c r="L37" s="42">
        <f>+L21-L35</f>
        <v>-7416542</v>
      </c>
      <c r="M37" s="42">
        <f>+M21-M35</f>
        <v>-7416542</v>
      </c>
      <c r="N37" s="43">
        <f t="shared" si="2"/>
        <v>-7412025</v>
      </c>
      <c r="O37" s="44">
        <f t="shared" si="2"/>
        <v>-88993987</v>
      </c>
      <c r="P37" s="42">
        <f t="shared" si="2"/>
        <v>-174445357</v>
      </c>
      <c r="Q37" s="43">
        <f t="shared" si="2"/>
        <v>-165473327</v>
      </c>
    </row>
    <row r="38" spans="1:17" ht="21" customHeight="1">
      <c r="A38" s="45" t="s">
        <v>52</v>
      </c>
      <c r="B38" s="25"/>
      <c r="C38" s="3">
        <v>14420941</v>
      </c>
      <c r="D38" s="3">
        <v>14420941</v>
      </c>
      <c r="E38" s="3">
        <v>14420941</v>
      </c>
      <c r="F38" s="3">
        <v>14420941</v>
      </c>
      <c r="G38" s="3">
        <v>14420941</v>
      </c>
      <c r="H38" s="3">
        <v>14420941</v>
      </c>
      <c r="I38" s="3">
        <v>14420941</v>
      </c>
      <c r="J38" s="3">
        <v>14420941</v>
      </c>
      <c r="K38" s="3">
        <v>14420941</v>
      </c>
      <c r="L38" s="3">
        <v>14420941</v>
      </c>
      <c r="M38" s="3">
        <v>14420941</v>
      </c>
      <c r="N38" s="4">
        <v>14420949</v>
      </c>
      <c r="O38" s="6">
        <v>173051300</v>
      </c>
      <c r="P38" s="3">
        <v>200623450</v>
      </c>
      <c r="Q38" s="4">
        <v>236557100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7004399</v>
      </c>
      <c r="D41" s="50">
        <f t="shared" si="3"/>
        <v>7004399</v>
      </c>
      <c r="E41" s="50">
        <f t="shared" si="3"/>
        <v>7004399</v>
      </c>
      <c r="F41" s="50">
        <f>SUM(F37:F40)</f>
        <v>7004399</v>
      </c>
      <c r="G41" s="50">
        <f>SUM(G37:G40)</f>
        <v>7004399</v>
      </c>
      <c r="H41" s="50">
        <f>SUM(H37:H40)</f>
        <v>7004399</v>
      </c>
      <c r="I41" s="50">
        <f>SUM(I37:I40)</f>
        <v>7004399</v>
      </c>
      <c r="J41" s="50">
        <f t="shared" si="3"/>
        <v>7004399</v>
      </c>
      <c r="K41" s="50">
        <f>SUM(K37:K40)</f>
        <v>7004399</v>
      </c>
      <c r="L41" s="50">
        <f>SUM(L37:L40)</f>
        <v>7004399</v>
      </c>
      <c r="M41" s="50">
        <f>SUM(M37:M40)</f>
        <v>7004399</v>
      </c>
      <c r="N41" s="51">
        <f t="shared" si="3"/>
        <v>7008924</v>
      </c>
      <c r="O41" s="52">
        <f t="shared" si="3"/>
        <v>84057313</v>
      </c>
      <c r="P41" s="50">
        <f t="shared" si="3"/>
        <v>26178093</v>
      </c>
      <c r="Q41" s="51">
        <f t="shared" si="3"/>
        <v>71083773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7004399</v>
      </c>
      <c r="D43" s="57">
        <f t="shared" si="4"/>
        <v>7004399</v>
      </c>
      <c r="E43" s="57">
        <f t="shared" si="4"/>
        <v>7004399</v>
      </c>
      <c r="F43" s="57">
        <f>+F41-F42</f>
        <v>7004399</v>
      </c>
      <c r="G43" s="57">
        <f>+G41-G42</f>
        <v>7004399</v>
      </c>
      <c r="H43" s="57">
        <f>+H41-H42</f>
        <v>7004399</v>
      </c>
      <c r="I43" s="57">
        <f>+I41-I42</f>
        <v>7004399</v>
      </c>
      <c r="J43" s="57">
        <f t="shared" si="4"/>
        <v>7004399</v>
      </c>
      <c r="K43" s="57">
        <f>+K41-K42</f>
        <v>7004399</v>
      </c>
      <c r="L43" s="57">
        <f>+L41-L42</f>
        <v>7004399</v>
      </c>
      <c r="M43" s="57">
        <f>+M41-M42</f>
        <v>7004399</v>
      </c>
      <c r="N43" s="58">
        <f t="shared" si="4"/>
        <v>7008924</v>
      </c>
      <c r="O43" s="59">
        <f t="shared" si="4"/>
        <v>84057313</v>
      </c>
      <c r="P43" s="57">
        <f t="shared" si="4"/>
        <v>26178093</v>
      </c>
      <c r="Q43" s="58">
        <f t="shared" si="4"/>
        <v>71083773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7004399</v>
      </c>
      <c r="D45" s="50">
        <f t="shared" si="5"/>
        <v>7004399</v>
      </c>
      <c r="E45" s="50">
        <f t="shared" si="5"/>
        <v>7004399</v>
      </c>
      <c r="F45" s="50">
        <f>SUM(F43:F44)</f>
        <v>7004399</v>
      </c>
      <c r="G45" s="50">
        <f>SUM(G43:G44)</f>
        <v>7004399</v>
      </c>
      <c r="H45" s="50">
        <f>SUM(H43:H44)</f>
        <v>7004399</v>
      </c>
      <c r="I45" s="50">
        <f>SUM(I43:I44)</f>
        <v>7004399</v>
      </c>
      <c r="J45" s="50">
        <f t="shared" si="5"/>
        <v>7004399</v>
      </c>
      <c r="K45" s="50">
        <f>SUM(K43:K44)</f>
        <v>7004399</v>
      </c>
      <c r="L45" s="50">
        <f>SUM(L43:L44)</f>
        <v>7004399</v>
      </c>
      <c r="M45" s="50">
        <f>SUM(M43:M44)</f>
        <v>7004399</v>
      </c>
      <c r="N45" s="51">
        <f t="shared" si="5"/>
        <v>7008924</v>
      </c>
      <c r="O45" s="52">
        <f t="shared" si="5"/>
        <v>84057313</v>
      </c>
      <c r="P45" s="50">
        <f t="shared" si="5"/>
        <v>26178093</v>
      </c>
      <c r="Q45" s="51">
        <f t="shared" si="5"/>
        <v>71083773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7004399</v>
      </c>
      <c r="D47" s="63">
        <f t="shared" si="6"/>
        <v>7004399</v>
      </c>
      <c r="E47" s="63">
        <f t="shared" si="6"/>
        <v>7004399</v>
      </c>
      <c r="F47" s="63">
        <f>SUM(F45:F46)</f>
        <v>7004399</v>
      </c>
      <c r="G47" s="63">
        <f>SUM(G45:G46)</f>
        <v>7004399</v>
      </c>
      <c r="H47" s="63">
        <f>SUM(H45:H46)</f>
        <v>7004399</v>
      </c>
      <c r="I47" s="63">
        <f>SUM(I45:I46)</f>
        <v>7004399</v>
      </c>
      <c r="J47" s="63">
        <f t="shared" si="6"/>
        <v>7004399</v>
      </c>
      <c r="K47" s="63">
        <f>SUM(K45:K46)</f>
        <v>7004399</v>
      </c>
      <c r="L47" s="63">
        <f>SUM(L45:L46)</f>
        <v>7004399</v>
      </c>
      <c r="M47" s="63">
        <f>SUM(M45:M46)</f>
        <v>7004399</v>
      </c>
      <c r="N47" s="64">
        <f t="shared" si="6"/>
        <v>7008924</v>
      </c>
      <c r="O47" s="65">
        <f t="shared" si="6"/>
        <v>84057313</v>
      </c>
      <c r="P47" s="63">
        <f t="shared" si="6"/>
        <v>26178093</v>
      </c>
      <c r="Q47" s="66">
        <f t="shared" si="6"/>
        <v>71083773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1960913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1960913</v>
      </c>
      <c r="P11" s="3">
        <v>2066803</v>
      </c>
      <c r="Q11" s="4">
        <v>2178410</v>
      </c>
    </row>
    <row r="12" spans="1:17" ht="13.5">
      <c r="A12" s="19" t="s">
        <v>29</v>
      </c>
      <c r="B12" s="25"/>
      <c r="C12" s="3">
        <v>750000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750000</v>
      </c>
      <c r="P12" s="3">
        <v>750000</v>
      </c>
      <c r="Q12" s="4">
        <v>750000</v>
      </c>
    </row>
    <row r="13" spans="1:17" ht="13.5">
      <c r="A13" s="19" t="s">
        <v>30</v>
      </c>
      <c r="B13" s="25"/>
      <c r="C13" s="3">
        <v>426609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426609</v>
      </c>
      <c r="P13" s="3">
        <v>449646</v>
      </c>
      <c r="Q13" s="4">
        <v>473927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400000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400000</v>
      </c>
      <c r="P16" s="3">
        <v>421600</v>
      </c>
      <c r="Q16" s="4">
        <v>444366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239295000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239295000</v>
      </c>
      <c r="P18" s="3">
        <v>236516000</v>
      </c>
      <c r="Q18" s="4">
        <v>244581000</v>
      </c>
    </row>
    <row r="19" spans="1:17" ht="13.5">
      <c r="A19" s="19" t="s">
        <v>36</v>
      </c>
      <c r="B19" s="25"/>
      <c r="C19" s="22">
        <v>16509800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16509800</v>
      </c>
      <c r="P19" s="22">
        <v>5419650</v>
      </c>
      <c r="Q19" s="23">
        <v>4699147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259342322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259342322</v>
      </c>
      <c r="P21" s="29">
        <f t="shared" si="0"/>
        <v>245623699</v>
      </c>
      <c r="Q21" s="32">
        <f t="shared" si="0"/>
        <v>253126850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189656002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6">
        <v>0</v>
      </c>
      <c r="O24" s="6">
        <v>189656002</v>
      </c>
      <c r="P24" s="3">
        <v>0</v>
      </c>
      <c r="Q24" s="4">
        <v>211083523</v>
      </c>
    </row>
    <row r="25" spans="1:17" ht="13.5">
      <c r="A25" s="21" t="s">
        <v>41</v>
      </c>
      <c r="B25" s="20"/>
      <c r="C25" s="3">
        <v>13931000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0</v>
      </c>
      <c r="O25" s="6">
        <v>13931000</v>
      </c>
      <c r="P25" s="3">
        <v>13931000</v>
      </c>
      <c r="Q25" s="4">
        <v>13931000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6999998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6999998</v>
      </c>
      <c r="P27" s="3">
        <v>5599996</v>
      </c>
      <c r="Q27" s="4">
        <v>4479996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220000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220000</v>
      </c>
      <c r="P30" s="3">
        <v>250000</v>
      </c>
      <c r="Q30" s="4">
        <v>270000</v>
      </c>
    </row>
    <row r="31" spans="1:17" ht="13.5">
      <c r="A31" s="21" t="s">
        <v>47</v>
      </c>
      <c r="B31" s="20"/>
      <c r="C31" s="3">
        <v>9324410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9324410</v>
      </c>
      <c r="P31" s="3">
        <v>9129125</v>
      </c>
      <c r="Q31" s="4">
        <v>9381770</v>
      </c>
    </row>
    <row r="32" spans="1:17" ht="13.5">
      <c r="A32" s="21" t="s">
        <v>35</v>
      </c>
      <c r="B32" s="20"/>
      <c r="C32" s="3">
        <v>11223000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11223000</v>
      </c>
      <c r="P32" s="3">
        <v>11364000</v>
      </c>
      <c r="Q32" s="4">
        <v>11932000</v>
      </c>
    </row>
    <row r="33" spans="1:17" ht="13.5">
      <c r="A33" s="21" t="s">
        <v>48</v>
      </c>
      <c r="B33" s="20"/>
      <c r="C33" s="3">
        <v>29440986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6">
        <v>29440986</v>
      </c>
      <c r="P33" s="3">
        <v>26904707</v>
      </c>
      <c r="Q33" s="4">
        <v>28160504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260795396</v>
      </c>
      <c r="D35" s="29">
        <f t="shared" si="1"/>
        <v>0</v>
      </c>
      <c r="E35" s="29">
        <f t="shared" si="1"/>
        <v>0</v>
      </c>
      <c r="F35" s="29">
        <f>SUM(F24:F34)</f>
        <v>0</v>
      </c>
      <c r="G35" s="29">
        <f>SUM(G24:G34)</f>
        <v>0</v>
      </c>
      <c r="H35" s="29">
        <f>SUM(H24:H34)</f>
        <v>0</v>
      </c>
      <c r="I35" s="29">
        <f>SUM(I24:I34)</f>
        <v>0</v>
      </c>
      <c r="J35" s="29">
        <f t="shared" si="1"/>
        <v>0</v>
      </c>
      <c r="K35" s="29">
        <f>SUM(K24:K34)</f>
        <v>0</v>
      </c>
      <c r="L35" s="29">
        <f>SUM(L24:L34)</f>
        <v>0</v>
      </c>
      <c r="M35" s="29">
        <f>SUM(M24:M34)</f>
        <v>0</v>
      </c>
      <c r="N35" s="32">
        <f t="shared" si="1"/>
        <v>0</v>
      </c>
      <c r="O35" s="31">
        <f t="shared" si="1"/>
        <v>260795396</v>
      </c>
      <c r="P35" s="29">
        <f t="shared" si="1"/>
        <v>67178828</v>
      </c>
      <c r="Q35" s="32">
        <f t="shared" si="1"/>
        <v>279238793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-1453074</v>
      </c>
      <c r="D37" s="42">
        <f t="shared" si="2"/>
        <v>0</v>
      </c>
      <c r="E37" s="42">
        <f t="shared" si="2"/>
        <v>0</v>
      </c>
      <c r="F37" s="42">
        <f>+F21-F35</f>
        <v>0</v>
      </c>
      <c r="G37" s="42">
        <f>+G21-G35</f>
        <v>0</v>
      </c>
      <c r="H37" s="42">
        <f>+H21-H35</f>
        <v>0</v>
      </c>
      <c r="I37" s="42">
        <f>+I21-I35</f>
        <v>0</v>
      </c>
      <c r="J37" s="42">
        <f t="shared" si="2"/>
        <v>0</v>
      </c>
      <c r="K37" s="42">
        <f>+K21-K35</f>
        <v>0</v>
      </c>
      <c r="L37" s="42">
        <f>+L21-L35</f>
        <v>0</v>
      </c>
      <c r="M37" s="42">
        <f>+M21-M35</f>
        <v>0</v>
      </c>
      <c r="N37" s="43">
        <f t="shared" si="2"/>
        <v>0</v>
      </c>
      <c r="O37" s="44">
        <f t="shared" si="2"/>
        <v>-1453074</v>
      </c>
      <c r="P37" s="42">
        <f t="shared" si="2"/>
        <v>178444871</v>
      </c>
      <c r="Q37" s="43">
        <f t="shared" si="2"/>
        <v>-26111943</v>
      </c>
    </row>
    <row r="38" spans="1:17" ht="21" customHeight="1">
      <c r="A38" s="45" t="s">
        <v>52</v>
      </c>
      <c r="B38" s="25"/>
      <c r="C38" s="3">
        <v>2615000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2615000</v>
      </c>
      <c r="P38" s="3">
        <v>2759000</v>
      </c>
      <c r="Q38" s="4">
        <v>2919000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1161926</v>
      </c>
      <c r="D41" s="50">
        <f t="shared" si="3"/>
        <v>0</v>
      </c>
      <c r="E41" s="50">
        <f t="shared" si="3"/>
        <v>0</v>
      </c>
      <c r="F41" s="50">
        <f>SUM(F37:F40)</f>
        <v>0</v>
      </c>
      <c r="G41" s="50">
        <f>SUM(G37:G40)</f>
        <v>0</v>
      </c>
      <c r="H41" s="50">
        <f>SUM(H37:H40)</f>
        <v>0</v>
      </c>
      <c r="I41" s="50">
        <f>SUM(I37:I40)</f>
        <v>0</v>
      </c>
      <c r="J41" s="50">
        <f t="shared" si="3"/>
        <v>0</v>
      </c>
      <c r="K41" s="50">
        <f>SUM(K37:K40)</f>
        <v>0</v>
      </c>
      <c r="L41" s="50">
        <f>SUM(L37:L40)</f>
        <v>0</v>
      </c>
      <c r="M41" s="50">
        <f>SUM(M37:M40)</f>
        <v>0</v>
      </c>
      <c r="N41" s="51">
        <f t="shared" si="3"/>
        <v>0</v>
      </c>
      <c r="O41" s="52">
        <f t="shared" si="3"/>
        <v>1161926</v>
      </c>
      <c r="P41" s="50">
        <f t="shared" si="3"/>
        <v>181203871</v>
      </c>
      <c r="Q41" s="51">
        <f t="shared" si="3"/>
        <v>-23192943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1161926</v>
      </c>
      <c r="D43" s="57">
        <f t="shared" si="4"/>
        <v>0</v>
      </c>
      <c r="E43" s="57">
        <f t="shared" si="4"/>
        <v>0</v>
      </c>
      <c r="F43" s="57">
        <f>+F41-F42</f>
        <v>0</v>
      </c>
      <c r="G43" s="57">
        <f>+G41-G42</f>
        <v>0</v>
      </c>
      <c r="H43" s="57">
        <f>+H41-H42</f>
        <v>0</v>
      </c>
      <c r="I43" s="57">
        <f>+I41-I42</f>
        <v>0</v>
      </c>
      <c r="J43" s="57">
        <f t="shared" si="4"/>
        <v>0</v>
      </c>
      <c r="K43" s="57">
        <f>+K41-K42</f>
        <v>0</v>
      </c>
      <c r="L43" s="57">
        <f>+L41-L42</f>
        <v>0</v>
      </c>
      <c r="M43" s="57">
        <f>+M41-M42</f>
        <v>0</v>
      </c>
      <c r="N43" s="58">
        <f t="shared" si="4"/>
        <v>0</v>
      </c>
      <c r="O43" s="59">
        <f t="shared" si="4"/>
        <v>1161926</v>
      </c>
      <c r="P43" s="57">
        <f t="shared" si="4"/>
        <v>181203871</v>
      </c>
      <c r="Q43" s="58">
        <f t="shared" si="4"/>
        <v>-23192943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1161926</v>
      </c>
      <c r="D45" s="50">
        <f t="shared" si="5"/>
        <v>0</v>
      </c>
      <c r="E45" s="50">
        <f t="shared" si="5"/>
        <v>0</v>
      </c>
      <c r="F45" s="50">
        <f>SUM(F43:F44)</f>
        <v>0</v>
      </c>
      <c r="G45" s="50">
        <f>SUM(G43:G44)</f>
        <v>0</v>
      </c>
      <c r="H45" s="50">
        <f>SUM(H43:H44)</f>
        <v>0</v>
      </c>
      <c r="I45" s="50">
        <f>SUM(I43:I44)</f>
        <v>0</v>
      </c>
      <c r="J45" s="50">
        <f t="shared" si="5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1">
        <f t="shared" si="5"/>
        <v>0</v>
      </c>
      <c r="O45" s="52">
        <f t="shared" si="5"/>
        <v>1161926</v>
      </c>
      <c r="P45" s="50">
        <f t="shared" si="5"/>
        <v>181203871</v>
      </c>
      <c r="Q45" s="51">
        <f t="shared" si="5"/>
        <v>-23192943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1161926</v>
      </c>
      <c r="D47" s="63">
        <f t="shared" si="6"/>
        <v>0</v>
      </c>
      <c r="E47" s="63">
        <f t="shared" si="6"/>
        <v>0</v>
      </c>
      <c r="F47" s="63">
        <f>SUM(F45:F46)</f>
        <v>0</v>
      </c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 t="shared" si="6"/>
        <v>0</v>
      </c>
      <c r="K47" s="63">
        <f>SUM(K45:K46)</f>
        <v>0</v>
      </c>
      <c r="L47" s="63">
        <f>SUM(L45:L46)</f>
        <v>0</v>
      </c>
      <c r="M47" s="63">
        <f>SUM(M45:M46)</f>
        <v>0</v>
      </c>
      <c r="N47" s="64">
        <f t="shared" si="6"/>
        <v>0</v>
      </c>
      <c r="O47" s="65">
        <f t="shared" si="6"/>
        <v>1161926</v>
      </c>
      <c r="P47" s="63">
        <f t="shared" si="6"/>
        <v>181203871</v>
      </c>
      <c r="Q47" s="66">
        <f t="shared" si="6"/>
        <v>-23192943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511706458</v>
      </c>
      <c r="D5" s="3">
        <v>511706458</v>
      </c>
      <c r="E5" s="3">
        <v>511706458</v>
      </c>
      <c r="F5" s="3">
        <v>511706458</v>
      </c>
      <c r="G5" s="3">
        <v>511706458</v>
      </c>
      <c r="H5" s="3">
        <v>511706458</v>
      </c>
      <c r="I5" s="3">
        <v>511706458</v>
      </c>
      <c r="J5" s="3">
        <v>511706458</v>
      </c>
      <c r="K5" s="3">
        <v>511706458</v>
      </c>
      <c r="L5" s="3">
        <v>511706458</v>
      </c>
      <c r="M5" s="3">
        <v>511706458</v>
      </c>
      <c r="N5" s="4">
        <v>511707181</v>
      </c>
      <c r="O5" s="5">
        <v>6140478219</v>
      </c>
      <c r="P5" s="3">
        <v>6422940215</v>
      </c>
      <c r="Q5" s="4">
        <v>6718395467</v>
      </c>
    </row>
    <row r="6" spans="1:17" ht="13.5">
      <c r="A6" s="19" t="s">
        <v>24</v>
      </c>
      <c r="B6" s="20"/>
      <c r="C6" s="3">
        <v>1396615158</v>
      </c>
      <c r="D6" s="3">
        <v>1396615158</v>
      </c>
      <c r="E6" s="3">
        <v>1396615158</v>
      </c>
      <c r="F6" s="3">
        <v>1396615158</v>
      </c>
      <c r="G6" s="3">
        <v>1396615158</v>
      </c>
      <c r="H6" s="3">
        <v>1396615158</v>
      </c>
      <c r="I6" s="3">
        <v>1396615158</v>
      </c>
      <c r="J6" s="3">
        <v>1396615158</v>
      </c>
      <c r="K6" s="3">
        <v>1396615158</v>
      </c>
      <c r="L6" s="3">
        <v>1396615158</v>
      </c>
      <c r="M6" s="3">
        <v>1396615158</v>
      </c>
      <c r="N6" s="4">
        <v>1396615549</v>
      </c>
      <c r="O6" s="6">
        <v>16759382287</v>
      </c>
      <c r="P6" s="3">
        <v>17857172092</v>
      </c>
      <c r="Q6" s="4">
        <v>19027525801</v>
      </c>
    </row>
    <row r="7" spans="1:17" ht="13.5">
      <c r="A7" s="21" t="s">
        <v>25</v>
      </c>
      <c r="B7" s="20"/>
      <c r="C7" s="3">
        <v>474488604</v>
      </c>
      <c r="D7" s="3">
        <v>474488604</v>
      </c>
      <c r="E7" s="3">
        <v>474488604</v>
      </c>
      <c r="F7" s="3">
        <v>474488604</v>
      </c>
      <c r="G7" s="3">
        <v>474488604</v>
      </c>
      <c r="H7" s="3">
        <v>474488604</v>
      </c>
      <c r="I7" s="3">
        <v>474488604</v>
      </c>
      <c r="J7" s="3">
        <v>474488604</v>
      </c>
      <c r="K7" s="3">
        <v>474488604</v>
      </c>
      <c r="L7" s="3">
        <v>474488604</v>
      </c>
      <c r="M7" s="3">
        <v>474488604</v>
      </c>
      <c r="N7" s="4">
        <v>474488785</v>
      </c>
      <c r="O7" s="6">
        <v>5693863429</v>
      </c>
      <c r="P7" s="3">
        <v>6640619028</v>
      </c>
      <c r="Q7" s="4">
        <v>7731918657</v>
      </c>
    </row>
    <row r="8" spans="1:17" ht="13.5">
      <c r="A8" s="21" t="s">
        <v>26</v>
      </c>
      <c r="B8" s="20"/>
      <c r="C8" s="3">
        <v>163844169</v>
      </c>
      <c r="D8" s="3">
        <v>163844169</v>
      </c>
      <c r="E8" s="3">
        <v>163844169</v>
      </c>
      <c r="F8" s="3">
        <v>163844169</v>
      </c>
      <c r="G8" s="3">
        <v>163844169</v>
      </c>
      <c r="H8" s="3">
        <v>163844169</v>
      </c>
      <c r="I8" s="3">
        <v>163844169</v>
      </c>
      <c r="J8" s="3">
        <v>163844169</v>
      </c>
      <c r="K8" s="3">
        <v>163844169</v>
      </c>
      <c r="L8" s="3">
        <v>163844169</v>
      </c>
      <c r="M8" s="3">
        <v>163844169</v>
      </c>
      <c r="N8" s="4">
        <v>163844277</v>
      </c>
      <c r="O8" s="6">
        <v>1966130136</v>
      </c>
      <c r="P8" s="3">
        <v>2182308113</v>
      </c>
      <c r="Q8" s="4">
        <v>2422260370</v>
      </c>
    </row>
    <row r="9" spans="1:17" ht="13.5">
      <c r="A9" s="21" t="s">
        <v>27</v>
      </c>
      <c r="B9" s="20"/>
      <c r="C9" s="22">
        <v>127930596</v>
      </c>
      <c r="D9" s="22">
        <v>127930596</v>
      </c>
      <c r="E9" s="22">
        <v>127930596</v>
      </c>
      <c r="F9" s="22">
        <v>127930596</v>
      </c>
      <c r="G9" s="22">
        <v>127930596</v>
      </c>
      <c r="H9" s="22">
        <v>127930596</v>
      </c>
      <c r="I9" s="22">
        <v>127930596</v>
      </c>
      <c r="J9" s="22">
        <v>127930596</v>
      </c>
      <c r="K9" s="22">
        <v>127930596</v>
      </c>
      <c r="L9" s="22">
        <v>127930596</v>
      </c>
      <c r="M9" s="22">
        <v>127930596</v>
      </c>
      <c r="N9" s="23">
        <v>127930741</v>
      </c>
      <c r="O9" s="24">
        <v>1535167297</v>
      </c>
      <c r="P9" s="22">
        <v>1605806244</v>
      </c>
      <c r="Q9" s="23">
        <v>1679695756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10548637</v>
      </c>
      <c r="D11" s="3">
        <v>10548637</v>
      </c>
      <c r="E11" s="3">
        <v>10548637</v>
      </c>
      <c r="F11" s="3">
        <v>10548637</v>
      </c>
      <c r="G11" s="3">
        <v>10548637</v>
      </c>
      <c r="H11" s="3">
        <v>10548637</v>
      </c>
      <c r="I11" s="3">
        <v>10548637</v>
      </c>
      <c r="J11" s="3">
        <v>10548637</v>
      </c>
      <c r="K11" s="3">
        <v>10548637</v>
      </c>
      <c r="L11" s="3">
        <v>10548637</v>
      </c>
      <c r="M11" s="3">
        <v>10548637</v>
      </c>
      <c r="N11" s="4">
        <v>10549554</v>
      </c>
      <c r="O11" s="6">
        <v>126584561</v>
      </c>
      <c r="P11" s="3">
        <v>129316177</v>
      </c>
      <c r="Q11" s="4">
        <v>132197898</v>
      </c>
    </row>
    <row r="12" spans="1:17" ht="13.5">
      <c r="A12" s="19" t="s">
        <v>29</v>
      </c>
      <c r="B12" s="25"/>
      <c r="C12" s="3">
        <v>19481460</v>
      </c>
      <c r="D12" s="3">
        <v>19481460</v>
      </c>
      <c r="E12" s="3">
        <v>19481460</v>
      </c>
      <c r="F12" s="3">
        <v>19481460</v>
      </c>
      <c r="G12" s="3">
        <v>19481460</v>
      </c>
      <c r="H12" s="3">
        <v>19481460</v>
      </c>
      <c r="I12" s="3">
        <v>19481460</v>
      </c>
      <c r="J12" s="3">
        <v>19481460</v>
      </c>
      <c r="K12" s="3">
        <v>19481460</v>
      </c>
      <c r="L12" s="3">
        <v>19481460</v>
      </c>
      <c r="M12" s="3">
        <v>19481460</v>
      </c>
      <c r="N12" s="4">
        <v>19481495</v>
      </c>
      <c r="O12" s="6">
        <v>233777555</v>
      </c>
      <c r="P12" s="3">
        <v>233703381</v>
      </c>
      <c r="Q12" s="4">
        <v>233717017</v>
      </c>
    </row>
    <row r="13" spans="1:17" ht="13.5">
      <c r="A13" s="19" t="s">
        <v>30</v>
      </c>
      <c r="B13" s="25"/>
      <c r="C13" s="3">
        <v>32729817</v>
      </c>
      <c r="D13" s="3">
        <v>32729817</v>
      </c>
      <c r="E13" s="3">
        <v>32729817</v>
      </c>
      <c r="F13" s="3">
        <v>32729817</v>
      </c>
      <c r="G13" s="3">
        <v>32729817</v>
      </c>
      <c r="H13" s="3">
        <v>32729817</v>
      </c>
      <c r="I13" s="3">
        <v>32729817</v>
      </c>
      <c r="J13" s="3">
        <v>32729817</v>
      </c>
      <c r="K13" s="3">
        <v>32729817</v>
      </c>
      <c r="L13" s="3">
        <v>32729817</v>
      </c>
      <c r="M13" s="3">
        <v>32729817</v>
      </c>
      <c r="N13" s="4">
        <v>32729959</v>
      </c>
      <c r="O13" s="6">
        <v>392757946</v>
      </c>
      <c r="P13" s="3">
        <v>395409396</v>
      </c>
      <c r="Q13" s="4">
        <v>398187876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48307039</v>
      </c>
      <c r="D15" s="3">
        <v>48307039</v>
      </c>
      <c r="E15" s="3">
        <v>48307039</v>
      </c>
      <c r="F15" s="3">
        <v>48307039</v>
      </c>
      <c r="G15" s="3">
        <v>48307039</v>
      </c>
      <c r="H15" s="3">
        <v>48307039</v>
      </c>
      <c r="I15" s="3">
        <v>48307039</v>
      </c>
      <c r="J15" s="3">
        <v>48307039</v>
      </c>
      <c r="K15" s="3">
        <v>48307039</v>
      </c>
      <c r="L15" s="3">
        <v>48307039</v>
      </c>
      <c r="M15" s="3">
        <v>48307039</v>
      </c>
      <c r="N15" s="4">
        <v>48307242</v>
      </c>
      <c r="O15" s="6">
        <v>579684671</v>
      </c>
      <c r="P15" s="3">
        <v>579684671</v>
      </c>
      <c r="Q15" s="4">
        <v>579684671</v>
      </c>
    </row>
    <row r="16" spans="1:17" ht="13.5">
      <c r="A16" s="19" t="s">
        <v>33</v>
      </c>
      <c r="B16" s="25"/>
      <c r="C16" s="3">
        <v>20835150</v>
      </c>
      <c r="D16" s="3">
        <v>20835150</v>
      </c>
      <c r="E16" s="3">
        <v>20835150</v>
      </c>
      <c r="F16" s="3">
        <v>20835150</v>
      </c>
      <c r="G16" s="3">
        <v>20835150</v>
      </c>
      <c r="H16" s="3">
        <v>20835150</v>
      </c>
      <c r="I16" s="3">
        <v>20835150</v>
      </c>
      <c r="J16" s="3">
        <v>20835150</v>
      </c>
      <c r="K16" s="3">
        <v>20835150</v>
      </c>
      <c r="L16" s="3">
        <v>20835150</v>
      </c>
      <c r="M16" s="3">
        <v>20835150</v>
      </c>
      <c r="N16" s="4">
        <v>20836611</v>
      </c>
      <c r="O16" s="6">
        <v>250023261</v>
      </c>
      <c r="P16" s="3">
        <v>250023261</v>
      </c>
      <c r="Q16" s="4">
        <v>250023261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405386378</v>
      </c>
      <c r="D18" s="3">
        <v>405386378</v>
      </c>
      <c r="E18" s="3">
        <v>405386378</v>
      </c>
      <c r="F18" s="3">
        <v>405386378</v>
      </c>
      <c r="G18" s="3">
        <v>405386378</v>
      </c>
      <c r="H18" s="3">
        <v>405386378</v>
      </c>
      <c r="I18" s="3">
        <v>405386378</v>
      </c>
      <c r="J18" s="3">
        <v>405386378</v>
      </c>
      <c r="K18" s="3">
        <v>405386378</v>
      </c>
      <c r="L18" s="3">
        <v>405386378</v>
      </c>
      <c r="M18" s="3">
        <v>405386378</v>
      </c>
      <c r="N18" s="4">
        <v>405386487</v>
      </c>
      <c r="O18" s="6">
        <v>4864636645</v>
      </c>
      <c r="P18" s="3">
        <v>5216645301</v>
      </c>
      <c r="Q18" s="4">
        <v>5696790251</v>
      </c>
    </row>
    <row r="19" spans="1:17" ht="13.5">
      <c r="A19" s="19" t="s">
        <v>36</v>
      </c>
      <c r="B19" s="25"/>
      <c r="C19" s="22">
        <v>257247639</v>
      </c>
      <c r="D19" s="22">
        <v>257247639</v>
      </c>
      <c r="E19" s="22">
        <v>257247639</v>
      </c>
      <c r="F19" s="22">
        <v>257247639</v>
      </c>
      <c r="G19" s="22">
        <v>257247639</v>
      </c>
      <c r="H19" s="22">
        <v>257247639</v>
      </c>
      <c r="I19" s="22">
        <v>257247639</v>
      </c>
      <c r="J19" s="22">
        <v>257247639</v>
      </c>
      <c r="K19" s="22">
        <v>257247639</v>
      </c>
      <c r="L19" s="22">
        <v>257247639</v>
      </c>
      <c r="M19" s="22">
        <v>257247639</v>
      </c>
      <c r="N19" s="23">
        <v>257249098</v>
      </c>
      <c r="O19" s="24">
        <v>3086973127</v>
      </c>
      <c r="P19" s="22">
        <v>3549864038</v>
      </c>
      <c r="Q19" s="23">
        <v>3962478325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3469121105</v>
      </c>
      <c r="D21" s="29">
        <f t="shared" si="0"/>
        <v>3469121105</v>
      </c>
      <c r="E21" s="29">
        <f t="shared" si="0"/>
        <v>3469121105</v>
      </c>
      <c r="F21" s="29">
        <f>SUM(F5:F20)</f>
        <v>3469121105</v>
      </c>
      <c r="G21" s="29">
        <f>SUM(G5:G20)</f>
        <v>3469121105</v>
      </c>
      <c r="H21" s="29">
        <f>SUM(H5:H20)</f>
        <v>3469121105</v>
      </c>
      <c r="I21" s="29">
        <f>SUM(I5:I20)</f>
        <v>3469121105</v>
      </c>
      <c r="J21" s="29">
        <f t="shared" si="0"/>
        <v>3469121105</v>
      </c>
      <c r="K21" s="29">
        <f>SUM(K5:K20)</f>
        <v>3469121105</v>
      </c>
      <c r="L21" s="29">
        <f>SUM(L5:L20)</f>
        <v>3469121105</v>
      </c>
      <c r="M21" s="29">
        <f>SUM(M5:M20)</f>
        <v>3469121105</v>
      </c>
      <c r="N21" s="30">
        <f t="shared" si="0"/>
        <v>3469126979</v>
      </c>
      <c r="O21" s="31">
        <f t="shared" si="0"/>
        <v>41629459134</v>
      </c>
      <c r="P21" s="29">
        <f t="shared" si="0"/>
        <v>45063491917</v>
      </c>
      <c r="Q21" s="32">
        <f t="shared" si="0"/>
        <v>48832875350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812851675</v>
      </c>
      <c r="D24" s="3">
        <v>812851675</v>
      </c>
      <c r="E24" s="3">
        <v>812851675</v>
      </c>
      <c r="F24" s="3">
        <v>812851675</v>
      </c>
      <c r="G24" s="3">
        <v>812851675</v>
      </c>
      <c r="H24" s="3">
        <v>812851675</v>
      </c>
      <c r="I24" s="3">
        <v>812851675</v>
      </c>
      <c r="J24" s="3">
        <v>812851675</v>
      </c>
      <c r="K24" s="3">
        <v>812851675</v>
      </c>
      <c r="L24" s="3">
        <v>812851675</v>
      </c>
      <c r="M24" s="3">
        <v>812851675</v>
      </c>
      <c r="N24" s="36">
        <v>812799249</v>
      </c>
      <c r="O24" s="6">
        <v>9754167674</v>
      </c>
      <c r="P24" s="3">
        <v>10589143831</v>
      </c>
      <c r="Q24" s="4">
        <v>11484774776</v>
      </c>
    </row>
    <row r="25" spans="1:17" ht="13.5">
      <c r="A25" s="21" t="s">
        <v>41</v>
      </c>
      <c r="B25" s="20"/>
      <c r="C25" s="3">
        <v>11899609</v>
      </c>
      <c r="D25" s="3">
        <v>11899609</v>
      </c>
      <c r="E25" s="3">
        <v>11899609</v>
      </c>
      <c r="F25" s="3">
        <v>11899609</v>
      </c>
      <c r="G25" s="3">
        <v>11899609</v>
      </c>
      <c r="H25" s="3">
        <v>11899609</v>
      </c>
      <c r="I25" s="3">
        <v>11899609</v>
      </c>
      <c r="J25" s="3">
        <v>11899609</v>
      </c>
      <c r="K25" s="3">
        <v>11899609</v>
      </c>
      <c r="L25" s="3">
        <v>11899609</v>
      </c>
      <c r="M25" s="3">
        <v>11899609</v>
      </c>
      <c r="N25" s="4">
        <v>11899367</v>
      </c>
      <c r="O25" s="6">
        <v>142795066</v>
      </c>
      <c r="P25" s="3">
        <v>154218672</v>
      </c>
      <c r="Q25" s="4">
        <v>166556167</v>
      </c>
    </row>
    <row r="26" spans="1:17" ht="13.5">
      <c r="A26" s="21" t="s">
        <v>42</v>
      </c>
      <c r="B26" s="20"/>
      <c r="C26" s="3">
        <v>256125183</v>
      </c>
      <c r="D26" s="3">
        <v>256125183</v>
      </c>
      <c r="E26" s="3">
        <v>256125183</v>
      </c>
      <c r="F26" s="3">
        <v>256125183</v>
      </c>
      <c r="G26" s="3">
        <v>256125183</v>
      </c>
      <c r="H26" s="3">
        <v>256125183</v>
      </c>
      <c r="I26" s="3">
        <v>256125183</v>
      </c>
      <c r="J26" s="3">
        <v>256125183</v>
      </c>
      <c r="K26" s="3">
        <v>256125183</v>
      </c>
      <c r="L26" s="3">
        <v>256125183</v>
      </c>
      <c r="M26" s="3">
        <v>256125183</v>
      </c>
      <c r="N26" s="4">
        <v>256125123</v>
      </c>
      <c r="O26" s="6">
        <v>3073502136</v>
      </c>
      <c r="P26" s="3">
        <v>3386998276</v>
      </c>
      <c r="Q26" s="4">
        <v>3525024372</v>
      </c>
    </row>
    <row r="27" spans="1:17" ht="13.5">
      <c r="A27" s="21" t="s">
        <v>43</v>
      </c>
      <c r="B27" s="20"/>
      <c r="C27" s="3">
        <v>196222285</v>
      </c>
      <c r="D27" s="3">
        <v>196222285</v>
      </c>
      <c r="E27" s="3">
        <v>196222285</v>
      </c>
      <c r="F27" s="3">
        <v>196222285</v>
      </c>
      <c r="G27" s="3">
        <v>196222285</v>
      </c>
      <c r="H27" s="3">
        <v>196222285</v>
      </c>
      <c r="I27" s="3">
        <v>196222285</v>
      </c>
      <c r="J27" s="3">
        <v>196222285</v>
      </c>
      <c r="K27" s="3">
        <v>196222285</v>
      </c>
      <c r="L27" s="3">
        <v>196222285</v>
      </c>
      <c r="M27" s="3">
        <v>196222285</v>
      </c>
      <c r="N27" s="36">
        <v>196221846</v>
      </c>
      <c r="O27" s="6">
        <v>2354666981</v>
      </c>
      <c r="P27" s="3">
        <v>2517844099</v>
      </c>
      <c r="Q27" s="4">
        <v>2841869263</v>
      </c>
    </row>
    <row r="28" spans="1:17" ht="13.5">
      <c r="A28" s="21" t="s">
        <v>44</v>
      </c>
      <c r="B28" s="20"/>
      <c r="C28" s="3">
        <v>94067081</v>
      </c>
      <c r="D28" s="3">
        <v>94067081</v>
      </c>
      <c r="E28" s="3">
        <v>94067081</v>
      </c>
      <c r="F28" s="3">
        <v>94067081</v>
      </c>
      <c r="G28" s="3">
        <v>94067081</v>
      </c>
      <c r="H28" s="3">
        <v>94067081</v>
      </c>
      <c r="I28" s="3">
        <v>94067081</v>
      </c>
      <c r="J28" s="3">
        <v>94067081</v>
      </c>
      <c r="K28" s="3">
        <v>94067081</v>
      </c>
      <c r="L28" s="3">
        <v>94067081</v>
      </c>
      <c r="M28" s="3">
        <v>94067081</v>
      </c>
      <c r="N28" s="4">
        <v>94067005</v>
      </c>
      <c r="O28" s="6">
        <v>1128804896</v>
      </c>
      <c r="P28" s="3">
        <v>1206325987</v>
      </c>
      <c r="Q28" s="4">
        <v>1279989727</v>
      </c>
    </row>
    <row r="29" spans="1:17" ht="13.5">
      <c r="A29" s="21" t="s">
        <v>45</v>
      </c>
      <c r="B29" s="20"/>
      <c r="C29" s="3">
        <v>1404243480</v>
      </c>
      <c r="D29" s="3">
        <v>1404243480</v>
      </c>
      <c r="E29" s="3">
        <v>1404243480</v>
      </c>
      <c r="F29" s="3">
        <v>1404243480</v>
      </c>
      <c r="G29" s="3">
        <v>1404243480</v>
      </c>
      <c r="H29" s="3">
        <v>1404243480</v>
      </c>
      <c r="I29" s="3">
        <v>1404243480</v>
      </c>
      <c r="J29" s="3">
        <v>1404243480</v>
      </c>
      <c r="K29" s="3">
        <v>1404243480</v>
      </c>
      <c r="L29" s="3">
        <v>1404243480</v>
      </c>
      <c r="M29" s="3">
        <v>1404243480</v>
      </c>
      <c r="N29" s="36">
        <v>1404243469</v>
      </c>
      <c r="O29" s="6">
        <v>16850921749</v>
      </c>
      <c r="P29" s="3">
        <v>18362200272</v>
      </c>
      <c r="Q29" s="4">
        <v>20030041753</v>
      </c>
    </row>
    <row r="30" spans="1:17" ht="13.5">
      <c r="A30" s="21" t="s">
        <v>46</v>
      </c>
      <c r="B30" s="20"/>
      <c r="C30" s="3">
        <v>174059046</v>
      </c>
      <c r="D30" s="3">
        <v>174059046</v>
      </c>
      <c r="E30" s="3">
        <v>174059046</v>
      </c>
      <c r="F30" s="3">
        <v>174059046</v>
      </c>
      <c r="G30" s="3">
        <v>174059046</v>
      </c>
      <c r="H30" s="3">
        <v>174059046</v>
      </c>
      <c r="I30" s="3">
        <v>174059046</v>
      </c>
      <c r="J30" s="3">
        <v>174059046</v>
      </c>
      <c r="K30" s="3">
        <v>174059046</v>
      </c>
      <c r="L30" s="3">
        <v>174059046</v>
      </c>
      <c r="M30" s="3">
        <v>174059046</v>
      </c>
      <c r="N30" s="4">
        <v>174046981</v>
      </c>
      <c r="O30" s="6">
        <v>2088696487</v>
      </c>
      <c r="P30" s="3">
        <v>2226802505</v>
      </c>
      <c r="Q30" s="4">
        <v>2392972201</v>
      </c>
    </row>
    <row r="31" spans="1:17" ht="13.5">
      <c r="A31" s="21" t="s">
        <v>47</v>
      </c>
      <c r="B31" s="20"/>
      <c r="C31" s="3">
        <v>373515641</v>
      </c>
      <c r="D31" s="3">
        <v>373515641</v>
      </c>
      <c r="E31" s="3">
        <v>373515641</v>
      </c>
      <c r="F31" s="3">
        <v>373515641</v>
      </c>
      <c r="G31" s="3">
        <v>373515641</v>
      </c>
      <c r="H31" s="3">
        <v>373515641</v>
      </c>
      <c r="I31" s="3">
        <v>373515641</v>
      </c>
      <c r="J31" s="3">
        <v>373515641</v>
      </c>
      <c r="K31" s="3">
        <v>373515641</v>
      </c>
      <c r="L31" s="3">
        <v>373515641</v>
      </c>
      <c r="M31" s="3">
        <v>373515641</v>
      </c>
      <c r="N31" s="36">
        <v>373507482</v>
      </c>
      <c r="O31" s="6">
        <v>4482179533</v>
      </c>
      <c r="P31" s="3">
        <v>4718738413</v>
      </c>
      <c r="Q31" s="4">
        <v>5048073343</v>
      </c>
    </row>
    <row r="32" spans="1:17" ht="13.5">
      <c r="A32" s="21" t="s">
        <v>35</v>
      </c>
      <c r="B32" s="20"/>
      <c r="C32" s="3">
        <v>56411903</v>
      </c>
      <c r="D32" s="3">
        <v>56411903</v>
      </c>
      <c r="E32" s="3">
        <v>56411903</v>
      </c>
      <c r="F32" s="3">
        <v>56411903</v>
      </c>
      <c r="G32" s="3">
        <v>56411903</v>
      </c>
      <c r="H32" s="3">
        <v>56411903</v>
      </c>
      <c r="I32" s="3">
        <v>56411903</v>
      </c>
      <c r="J32" s="3">
        <v>56411903</v>
      </c>
      <c r="K32" s="3">
        <v>56411903</v>
      </c>
      <c r="L32" s="3">
        <v>56411903</v>
      </c>
      <c r="M32" s="3">
        <v>56411903</v>
      </c>
      <c r="N32" s="4">
        <v>56411861</v>
      </c>
      <c r="O32" s="6">
        <v>676942794</v>
      </c>
      <c r="P32" s="3">
        <v>711421125</v>
      </c>
      <c r="Q32" s="4">
        <v>777247447</v>
      </c>
    </row>
    <row r="33" spans="1:17" ht="13.5">
      <c r="A33" s="21" t="s">
        <v>48</v>
      </c>
      <c r="B33" s="20"/>
      <c r="C33" s="3">
        <v>99192937</v>
      </c>
      <c r="D33" s="3">
        <v>99192937</v>
      </c>
      <c r="E33" s="3">
        <v>99192937</v>
      </c>
      <c r="F33" s="3">
        <v>99192937</v>
      </c>
      <c r="G33" s="3">
        <v>99192937</v>
      </c>
      <c r="H33" s="3">
        <v>99192937</v>
      </c>
      <c r="I33" s="3">
        <v>99192937</v>
      </c>
      <c r="J33" s="3">
        <v>99192937</v>
      </c>
      <c r="K33" s="3">
        <v>99192937</v>
      </c>
      <c r="L33" s="3">
        <v>99192937</v>
      </c>
      <c r="M33" s="3">
        <v>99192937</v>
      </c>
      <c r="N33" s="4">
        <v>99174376</v>
      </c>
      <c r="O33" s="6">
        <v>1190296683</v>
      </c>
      <c r="P33" s="3">
        <v>1291381850</v>
      </c>
      <c r="Q33" s="4">
        <v>1386206377</v>
      </c>
    </row>
    <row r="34" spans="1:17" ht="13.5">
      <c r="A34" s="19" t="s">
        <v>49</v>
      </c>
      <c r="B34" s="25"/>
      <c r="C34" s="3">
        <v>1083334</v>
      </c>
      <c r="D34" s="3">
        <v>1083334</v>
      </c>
      <c r="E34" s="3">
        <v>1083334</v>
      </c>
      <c r="F34" s="3">
        <v>1083334</v>
      </c>
      <c r="G34" s="3">
        <v>1083334</v>
      </c>
      <c r="H34" s="3">
        <v>1083334</v>
      </c>
      <c r="I34" s="3">
        <v>1083334</v>
      </c>
      <c r="J34" s="3">
        <v>1083334</v>
      </c>
      <c r="K34" s="3">
        <v>1083334</v>
      </c>
      <c r="L34" s="3">
        <v>1083334</v>
      </c>
      <c r="M34" s="3">
        <v>1083334</v>
      </c>
      <c r="N34" s="4">
        <v>1083326</v>
      </c>
      <c r="O34" s="6">
        <v>13000000</v>
      </c>
      <c r="P34" s="3">
        <v>13702000</v>
      </c>
      <c r="Q34" s="4">
        <v>14441908</v>
      </c>
    </row>
    <row r="35" spans="1:17" ht="12.75">
      <c r="A35" s="37" t="s">
        <v>50</v>
      </c>
      <c r="B35" s="28"/>
      <c r="C35" s="29">
        <f aca="true" t="shared" si="1" ref="C35:Q35">SUM(C24:C34)</f>
        <v>3479672174</v>
      </c>
      <c r="D35" s="29">
        <f t="shared" si="1"/>
        <v>3479672174</v>
      </c>
      <c r="E35" s="29">
        <f t="shared" si="1"/>
        <v>3479672174</v>
      </c>
      <c r="F35" s="29">
        <f>SUM(F24:F34)</f>
        <v>3479672174</v>
      </c>
      <c r="G35" s="29">
        <f>SUM(G24:G34)</f>
        <v>3479672174</v>
      </c>
      <c r="H35" s="29">
        <f>SUM(H24:H34)</f>
        <v>3479672174</v>
      </c>
      <c r="I35" s="29">
        <f>SUM(I24:I34)</f>
        <v>3479672174</v>
      </c>
      <c r="J35" s="29">
        <f t="shared" si="1"/>
        <v>3479672174</v>
      </c>
      <c r="K35" s="29">
        <f>SUM(K24:K34)</f>
        <v>3479672174</v>
      </c>
      <c r="L35" s="29">
        <f>SUM(L24:L34)</f>
        <v>3479672174</v>
      </c>
      <c r="M35" s="29">
        <f>SUM(M24:M34)</f>
        <v>3479672174</v>
      </c>
      <c r="N35" s="32">
        <f t="shared" si="1"/>
        <v>3479580085</v>
      </c>
      <c r="O35" s="31">
        <f t="shared" si="1"/>
        <v>41755973999</v>
      </c>
      <c r="P35" s="29">
        <f t="shared" si="1"/>
        <v>45178777030</v>
      </c>
      <c r="Q35" s="32">
        <f t="shared" si="1"/>
        <v>48947197334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-10551069</v>
      </c>
      <c r="D37" s="42">
        <f t="shared" si="2"/>
        <v>-10551069</v>
      </c>
      <c r="E37" s="42">
        <f t="shared" si="2"/>
        <v>-10551069</v>
      </c>
      <c r="F37" s="42">
        <f>+F21-F35</f>
        <v>-10551069</v>
      </c>
      <c r="G37" s="42">
        <f>+G21-G35</f>
        <v>-10551069</v>
      </c>
      <c r="H37" s="42">
        <f>+H21-H35</f>
        <v>-10551069</v>
      </c>
      <c r="I37" s="42">
        <f>+I21-I35</f>
        <v>-10551069</v>
      </c>
      <c r="J37" s="42">
        <f t="shared" si="2"/>
        <v>-10551069</v>
      </c>
      <c r="K37" s="42">
        <f>+K21-K35</f>
        <v>-10551069</v>
      </c>
      <c r="L37" s="42">
        <f>+L21-L35</f>
        <v>-10551069</v>
      </c>
      <c r="M37" s="42">
        <f>+M21-M35</f>
        <v>-10551069</v>
      </c>
      <c r="N37" s="43">
        <f t="shared" si="2"/>
        <v>-10453106</v>
      </c>
      <c r="O37" s="44">
        <f t="shared" si="2"/>
        <v>-126514865</v>
      </c>
      <c r="P37" s="42">
        <f t="shared" si="2"/>
        <v>-115285113</v>
      </c>
      <c r="Q37" s="43">
        <f t="shared" si="2"/>
        <v>-114321984</v>
      </c>
    </row>
    <row r="38" spans="1:17" ht="21" customHeight="1">
      <c r="A38" s="45" t="s">
        <v>52</v>
      </c>
      <c r="B38" s="25"/>
      <c r="C38" s="3">
        <v>186722100</v>
      </c>
      <c r="D38" s="3">
        <v>186722100</v>
      </c>
      <c r="E38" s="3">
        <v>186722100</v>
      </c>
      <c r="F38" s="3">
        <v>186722100</v>
      </c>
      <c r="G38" s="3">
        <v>186722100</v>
      </c>
      <c r="H38" s="3">
        <v>186722100</v>
      </c>
      <c r="I38" s="3">
        <v>186722100</v>
      </c>
      <c r="J38" s="3">
        <v>186722100</v>
      </c>
      <c r="K38" s="3">
        <v>186722100</v>
      </c>
      <c r="L38" s="3">
        <v>186722100</v>
      </c>
      <c r="M38" s="3">
        <v>186722100</v>
      </c>
      <c r="N38" s="4">
        <v>186722139</v>
      </c>
      <c r="O38" s="6">
        <v>2240665239</v>
      </c>
      <c r="P38" s="3">
        <v>2238199119</v>
      </c>
      <c r="Q38" s="4">
        <v>2216629664</v>
      </c>
    </row>
    <row r="39" spans="1:17" ht="55.5" customHeight="1">
      <c r="A39" s="45" t="s">
        <v>53</v>
      </c>
      <c r="B39" s="25"/>
      <c r="C39" s="22">
        <v>26306479</v>
      </c>
      <c r="D39" s="22">
        <v>26306479</v>
      </c>
      <c r="E39" s="22">
        <v>26306479</v>
      </c>
      <c r="F39" s="22">
        <v>26306479</v>
      </c>
      <c r="G39" s="22">
        <v>26306479</v>
      </c>
      <c r="H39" s="22">
        <v>26306479</v>
      </c>
      <c r="I39" s="22">
        <v>26306479</v>
      </c>
      <c r="J39" s="22">
        <v>26306479</v>
      </c>
      <c r="K39" s="22">
        <v>26306479</v>
      </c>
      <c r="L39" s="22">
        <v>26306479</v>
      </c>
      <c r="M39" s="22">
        <v>26306479</v>
      </c>
      <c r="N39" s="23">
        <v>26306996</v>
      </c>
      <c r="O39" s="24">
        <v>315678265</v>
      </c>
      <c r="P39" s="22">
        <v>325723185</v>
      </c>
      <c r="Q39" s="23">
        <v>365770182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202477510</v>
      </c>
      <c r="D41" s="50">
        <f t="shared" si="3"/>
        <v>202477510</v>
      </c>
      <c r="E41" s="50">
        <f t="shared" si="3"/>
        <v>202477510</v>
      </c>
      <c r="F41" s="50">
        <f>SUM(F37:F40)</f>
        <v>202477510</v>
      </c>
      <c r="G41" s="50">
        <f>SUM(G37:G40)</f>
        <v>202477510</v>
      </c>
      <c r="H41" s="50">
        <f>SUM(H37:H40)</f>
        <v>202477510</v>
      </c>
      <c r="I41" s="50">
        <f>SUM(I37:I40)</f>
        <v>202477510</v>
      </c>
      <c r="J41" s="50">
        <f t="shared" si="3"/>
        <v>202477510</v>
      </c>
      <c r="K41" s="50">
        <f>SUM(K37:K40)</f>
        <v>202477510</v>
      </c>
      <c r="L41" s="50">
        <f>SUM(L37:L40)</f>
        <v>202477510</v>
      </c>
      <c r="M41" s="50">
        <f>SUM(M37:M40)</f>
        <v>202477510</v>
      </c>
      <c r="N41" s="51">
        <f t="shared" si="3"/>
        <v>202576029</v>
      </c>
      <c r="O41" s="52">
        <f t="shared" si="3"/>
        <v>2429828639</v>
      </c>
      <c r="P41" s="50">
        <f t="shared" si="3"/>
        <v>2448637191</v>
      </c>
      <c r="Q41" s="51">
        <f t="shared" si="3"/>
        <v>2468077862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202477510</v>
      </c>
      <c r="D43" s="57">
        <f t="shared" si="4"/>
        <v>202477510</v>
      </c>
      <c r="E43" s="57">
        <f t="shared" si="4"/>
        <v>202477510</v>
      </c>
      <c r="F43" s="57">
        <f>+F41-F42</f>
        <v>202477510</v>
      </c>
      <c r="G43" s="57">
        <f>+G41-G42</f>
        <v>202477510</v>
      </c>
      <c r="H43" s="57">
        <f>+H41-H42</f>
        <v>202477510</v>
      </c>
      <c r="I43" s="57">
        <f>+I41-I42</f>
        <v>202477510</v>
      </c>
      <c r="J43" s="57">
        <f t="shared" si="4"/>
        <v>202477510</v>
      </c>
      <c r="K43" s="57">
        <f>+K41-K42</f>
        <v>202477510</v>
      </c>
      <c r="L43" s="57">
        <f>+L41-L42</f>
        <v>202477510</v>
      </c>
      <c r="M43" s="57">
        <f>+M41-M42</f>
        <v>202477510</v>
      </c>
      <c r="N43" s="58">
        <f t="shared" si="4"/>
        <v>202576029</v>
      </c>
      <c r="O43" s="59">
        <f t="shared" si="4"/>
        <v>2429828639</v>
      </c>
      <c r="P43" s="57">
        <f t="shared" si="4"/>
        <v>2448637191</v>
      </c>
      <c r="Q43" s="58">
        <f t="shared" si="4"/>
        <v>2468077862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202477510</v>
      </c>
      <c r="D45" s="50">
        <f t="shared" si="5"/>
        <v>202477510</v>
      </c>
      <c r="E45" s="50">
        <f t="shared" si="5"/>
        <v>202477510</v>
      </c>
      <c r="F45" s="50">
        <f>SUM(F43:F44)</f>
        <v>202477510</v>
      </c>
      <c r="G45" s="50">
        <f>SUM(G43:G44)</f>
        <v>202477510</v>
      </c>
      <c r="H45" s="50">
        <f>SUM(H43:H44)</f>
        <v>202477510</v>
      </c>
      <c r="I45" s="50">
        <f>SUM(I43:I44)</f>
        <v>202477510</v>
      </c>
      <c r="J45" s="50">
        <f t="shared" si="5"/>
        <v>202477510</v>
      </c>
      <c r="K45" s="50">
        <f>SUM(K43:K44)</f>
        <v>202477510</v>
      </c>
      <c r="L45" s="50">
        <f>SUM(L43:L44)</f>
        <v>202477510</v>
      </c>
      <c r="M45" s="50">
        <f>SUM(M43:M44)</f>
        <v>202477510</v>
      </c>
      <c r="N45" s="51">
        <f t="shared" si="5"/>
        <v>202576029</v>
      </c>
      <c r="O45" s="52">
        <f t="shared" si="5"/>
        <v>2429828639</v>
      </c>
      <c r="P45" s="50">
        <f t="shared" si="5"/>
        <v>2448637191</v>
      </c>
      <c r="Q45" s="51">
        <f t="shared" si="5"/>
        <v>2468077862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202477510</v>
      </c>
      <c r="D47" s="63">
        <f t="shared" si="6"/>
        <v>202477510</v>
      </c>
      <c r="E47" s="63">
        <f t="shared" si="6"/>
        <v>202477510</v>
      </c>
      <c r="F47" s="63">
        <f>SUM(F45:F46)</f>
        <v>202477510</v>
      </c>
      <c r="G47" s="63">
        <f>SUM(G45:G46)</f>
        <v>202477510</v>
      </c>
      <c r="H47" s="63">
        <f>SUM(H45:H46)</f>
        <v>202477510</v>
      </c>
      <c r="I47" s="63">
        <f>SUM(I45:I46)</f>
        <v>202477510</v>
      </c>
      <c r="J47" s="63">
        <f t="shared" si="6"/>
        <v>202477510</v>
      </c>
      <c r="K47" s="63">
        <f>SUM(K45:K46)</f>
        <v>202477510</v>
      </c>
      <c r="L47" s="63">
        <f>SUM(L45:L46)</f>
        <v>202477510</v>
      </c>
      <c r="M47" s="63">
        <f>SUM(M45:M46)</f>
        <v>202477510</v>
      </c>
      <c r="N47" s="64">
        <f t="shared" si="6"/>
        <v>202576029</v>
      </c>
      <c r="O47" s="65">
        <f t="shared" si="6"/>
        <v>2429828639</v>
      </c>
      <c r="P47" s="63">
        <f t="shared" si="6"/>
        <v>2448637191</v>
      </c>
      <c r="Q47" s="66">
        <f t="shared" si="6"/>
        <v>2468077862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1101252640</v>
      </c>
      <c r="D5" s="3">
        <v>1101252640</v>
      </c>
      <c r="E5" s="3">
        <v>1101252640</v>
      </c>
      <c r="F5" s="3">
        <v>1101252640</v>
      </c>
      <c r="G5" s="3">
        <v>1101252640</v>
      </c>
      <c r="H5" s="3">
        <v>1101252640</v>
      </c>
      <c r="I5" s="3">
        <v>1101252640</v>
      </c>
      <c r="J5" s="3">
        <v>1101252640</v>
      </c>
      <c r="K5" s="3">
        <v>1101252640</v>
      </c>
      <c r="L5" s="3">
        <v>1101252640</v>
      </c>
      <c r="M5" s="3">
        <v>1101252640</v>
      </c>
      <c r="N5" s="4">
        <v>1101252960</v>
      </c>
      <c r="O5" s="5">
        <v>13215032000</v>
      </c>
      <c r="P5" s="3">
        <v>13796493000</v>
      </c>
      <c r="Q5" s="4">
        <v>14417335744</v>
      </c>
    </row>
    <row r="6" spans="1:17" ht="13.5">
      <c r="A6" s="19" t="s">
        <v>24</v>
      </c>
      <c r="B6" s="20"/>
      <c r="C6" s="3">
        <v>1547040773</v>
      </c>
      <c r="D6" s="3">
        <v>1479680991</v>
      </c>
      <c r="E6" s="3">
        <v>1603932399</v>
      </c>
      <c r="F6" s="3">
        <v>1254320055</v>
      </c>
      <c r="G6" s="3">
        <v>1460151946</v>
      </c>
      <c r="H6" s="3">
        <v>1428252229</v>
      </c>
      <c r="I6" s="3">
        <v>1362994494</v>
      </c>
      <c r="J6" s="3">
        <v>1403967981</v>
      </c>
      <c r="K6" s="3">
        <v>1461770833</v>
      </c>
      <c r="L6" s="3">
        <v>1290295387</v>
      </c>
      <c r="M6" s="3">
        <v>1385364723</v>
      </c>
      <c r="N6" s="4">
        <v>1598593779</v>
      </c>
      <c r="O6" s="6">
        <v>17276365590</v>
      </c>
      <c r="P6" s="3">
        <v>17278655790</v>
      </c>
      <c r="Q6" s="4">
        <v>18165439157</v>
      </c>
    </row>
    <row r="7" spans="1:17" ht="13.5">
      <c r="A7" s="21" t="s">
        <v>25</v>
      </c>
      <c r="B7" s="20"/>
      <c r="C7" s="3">
        <v>695132833</v>
      </c>
      <c r="D7" s="3">
        <v>695132833</v>
      </c>
      <c r="E7" s="3">
        <v>695132833</v>
      </c>
      <c r="F7" s="3">
        <v>695132833</v>
      </c>
      <c r="G7" s="3">
        <v>695132833</v>
      </c>
      <c r="H7" s="3">
        <v>695132833</v>
      </c>
      <c r="I7" s="3">
        <v>695132833</v>
      </c>
      <c r="J7" s="3">
        <v>695132833</v>
      </c>
      <c r="K7" s="3">
        <v>695132833</v>
      </c>
      <c r="L7" s="3">
        <v>695132833</v>
      </c>
      <c r="M7" s="3">
        <v>695132833</v>
      </c>
      <c r="N7" s="4">
        <v>695132837</v>
      </c>
      <c r="O7" s="6">
        <v>8341594000</v>
      </c>
      <c r="P7" s="3">
        <v>9086818001</v>
      </c>
      <c r="Q7" s="4">
        <v>9891990999</v>
      </c>
    </row>
    <row r="8" spans="1:17" ht="13.5">
      <c r="A8" s="21" t="s">
        <v>26</v>
      </c>
      <c r="B8" s="20"/>
      <c r="C8" s="3">
        <v>432642833</v>
      </c>
      <c r="D8" s="3">
        <v>432642833</v>
      </c>
      <c r="E8" s="3">
        <v>432642833</v>
      </c>
      <c r="F8" s="3">
        <v>432642833</v>
      </c>
      <c r="G8" s="3">
        <v>432642833</v>
      </c>
      <c r="H8" s="3">
        <v>432642833</v>
      </c>
      <c r="I8" s="3">
        <v>432642833</v>
      </c>
      <c r="J8" s="3">
        <v>432642833</v>
      </c>
      <c r="K8" s="3">
        <v>432642833</v>
      </c>
      <c r="L8" s="3">
        <v>432642833</v>
      </c>
      <c r="M8" s="3">
        <v>432642833</v>
      </c>
      <c r="N8" s="4">
        <v>432642837</v>
      </c>
      <c r="O8" s="6">
        <v>5191714000</v>
      </c>
      <c r="P8" s="3">
        <v>5623953000</v>
      </c>
      <c r="Q8" s="4">
        <v>6093365001</v>
      </c>
    </row>
    <row r="9" spans="1:17" ht="13.5">
      <c r="A9" s="21" t="s">
        <v>27</v>
      </c>
      <c r="B9" s="20"/>
      <c r="C9" s="22">
        <v>175854587</v>
      </c>
      <c r="D9" s="22">
        <v>175854587</v>
      </c>
      <c r="E9" s="22">
        <v>175854587</v>
      </c>
      <c r="F9" s="22">
        <v>176094334</v>
      </c>
      <c r="G9" s="22">
        <v>175854578</v>
      </c>
      <c r="H9" s="22">
        <v>170946604</v>
      </c>
      <c r="I9" s="22">
        <v>171066477</v>
      </c>
      <c r="J9" s="22">
        <v>175854534</v>
      </c>
      <c r="K9" s="22">
        <v>175854534</v>
      </c>
      <c r="L9" s="22">
        <v>176094281</v>
      </c>
      <c r="M9" s="22">
        <v>175854534</v>
      </c>
      <c r="N9" s="23">
        <v>178133363</v>
      </c>
      <c r="O9" s="24">
        <v>2103317000</v>
      </c>
      <c r="P9" s="22">
        <v>2202174432</v>
      </c>
      <c r="Q9" s="23">
        <v>2312282505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39008714</v>
      </c>
      <c r="D11" s="3">
        <v>38817204</v>
      </c>
      <c r="E11" s="3">
        <v>38811634</v>
      </c>
      <c r="F11" s="3">
        <v>38774592</v>
      </c>
      <c r="G11" s="3">
        <v>38820779</v>
      </c>
      <c r="H11" s="3">
        <v>39233948</v>
      </c>
      <c r="I11" s="3">
        <v>39233950</v>
      </c>
      <c r="J11" s="3">
        <v>39202799</v>
      </c>
      <c r="K11" s="3">
        <v>39202800</v>
      </c>
      <c r="L11" s="3">
        <v>39202800</v>
      </c>
      <c r="M11" s="3">
        <v>39224251</v>
      </c>
      <c r="N11" s="4">
        <v>40585993</v>
      </c>
      <c r="O11" s="6">
        <v>470119464</v>
      </c>
      <c r="P11" s="3">
        <v>503193850</v>
      </c>
      <c r="Q11" s="4">
        <v>528611976</v>
      </c>
    </row>
    <row r="12" spans="1:17" ht="13.5">
      <c r="A12" s="19" t="s">
        <v>29</v>
      </c>
      <c r="B12" s="25"/>
      <c r="C12" s="3">
        <v>35875133</v>
      </c>
      <c r="D12" s="3">
        <v>36296133</v>
      </c>
      <c r="E12" s="3">
        <v>36427133</v>
      </c>
      <c r="F12" s="3">
        <v>36225133</v>
      </c>
      <c r="G12" s="3">
        <v>36225133</v>
      </c>
      <c r="H12" s="3">
        <v>36541630</v>
      </c>
      <c r="I12" s="3">
        <v>36541630</v>
      </c>
      <c r="J12" s="3">
        <v>38654810</v>
      </c>
      <c r="K12" s="3">
        <v>38654810</v>
      </c>
      <c r="L12" s="3">
        <v>38654810</v>
      </c>
      <c r="M12" s="3">
        <v>38654810</v>
      </c>
      <c r="N12" s="4">
        <v>44541897</v>
      </c>
      <c r="O12" s="6">
        <v>453293062</v>
      </c>
      <c r="P12" s="3">
        <v>474372254</v>
      </c>
      <c r="Q12" s="4">
        <v>497147843</v>
      </c>
    </row>
    <row r="13" spans="1:17" ht="13.5">
      <c r="A13" s="19" t="s">
        <v>30</v>
      </c>
      <c r="B13" s="25"/>
      <c r="C13" s="3">
        <v>36382292</v>
      </c>
      <c r="D13" s="3">
        <v>36382290</v>
      </c>
      <c r="E13" s="3">
        <v>36382290</v>
      </c>
      <c r="F13" s="3">
        <v>36382293</v>
      </c>
      <c r="G13" s="3">
        <v>36382291</v>
      </c>
      <c r="H13" s="3">
        <v>36382295</v>
      </c>
      <c r="I13" s="3">
        <v>36382294</v>
      </c>
      <c r="J13" s="3">
        <v>36382294</v>
      </c>
      <c r="K13" s="3">
        <v>36382293</v>
      </c>
      <c r="L13" s="3">
        <v>36382292</v>
      </c>
      <c r="M13" s="3">
        <v>36382292</v>
      </c>
      <c r="N13" s="4">
        <v>36382145</v>
      </c>
      <c r="O13" s="6">
        <v>436587361</v>
      </c>
      <c r="P13" s="3">
        <v>458105018</v>
      </c>
      <c r="Q13" s="4">
        <v>483305139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93773699</v>
      </c>
      <c r="D15" s="3">
        <v>93774260</v>
      </c>
      <c r="E15" s="3">
        <v>93774570</v>
      </c>
      <c r="F15" s="3">
        <v>93775508</v>
      </c>
      <c r="G15" s="3">
        <v>93775285</v>
      </c>
      <c r="H15" s="3">
        <v>93775162</v>
      </c>
      <c r="I15" s="3">
        <v>93774565</v>
      </c>
      <c r="J15" s="3">
        <v>93775285</v>
      </c>
      <c r="K15" s="3">
        <v>93775285</v>
      </c>
      <c r="L15" s="3">
        <v>93775285</v>
      </c>
      <c r="M15" s="3">
        <v>93775285</v>
      </c>
      <c r="N15" s="4">
        <v>93775281</v>
      </c>
      <c r="O15" s="6">
        <v>1125299470</v>
      </c>
      <c r="P15" s="3">
        <v>1180755620</v>
      </c>
      <c r="Q15" s="4">
        <v>1233897919</v>
      </c>
    </row>
    <row r="16" spans="1:17" ht="13.5">
      <c r="A16" s="19" t="s">
        <v>33</v>
      </c>
      <c r="B16" s="25"/>
      <c r="C16" s="3">
        <v>99002</v>
      </c>
      <c r="D16" s="3">
        <v>99002</v>
      </c>
      <c r="E16" s="3">
        <v>99002</v>
      </c>
      <c r="F16" s="3">
        <v>99002</v>
      </c>
      <c r="G16" s="3">
        <v>2897002</v>
      </c>
      <c r="H16" s="3">
        <v>99002</v>
      </c>
      <c r="I16" s="3">
        <v>99002</v>
      </c>
      <c r="J16" s="3">
        <v>99002</v>
      </c>
      <c r="K16" s="3">
        <v>2399002</v>
      </c>
      <c r="L16" s="3">
        <v>99002</v>
      </c>
      <c r="M16" s="3">
        <v>99002</v>
      </c>
      <c r="N16" s="4">
        <v>2191978</v>
      </c>
      <c r="O16" s="6">
        <v>8379000</v>
      </c>
      <c r="P16" s="3">
        <v>8231000</v>
      </c>
      <c r="Q16" s="4">
        <v>8287000</v>
      </c>
    </row>
    <row r="17" spans="1:17" ht="13.5">
      <c r="A17" s="21" t="s">
        <v>34</v>
      </c>
      <c r="B17" s="20"/>
      <c r="C17" s="3">
        <v>25624003</v>
      </c>
      <c r="D17" s="3">
        <v>28944003</v>
      </c>
      <c r="E17" s="3">
        <v>30524003</v>
      </c>
      <c r="F17" s="3">
        <v>28024003</v>
      </c>
      <c r="G17" s="3">
        <v>28124003</v>
      </c>
      <c r="H17" s="3">
        <v>37714003</v>
      </c>
      <c r="I17" s="3">
        <v>30024003</v>
      </c>
      <c r="J17" s="3">
        <v>28424003</v>
      </c>
      <c r="K17" s="3">
        <v>33519003</v>
      </c>
      <c r="L17" s="3">
        <v>29624003</v>
      </c>
      <c r="M17" s="3">
        <v>26964003</v>
      </c>
      <c r="N17" s="4">
        <v>46916967</v>
      </c>
      <c r="O17" s="6">
        <v>374426000</v>
      </c>
      <c r="P17" s="3">
        <v>391343000</v>
      </c>
      <c r="Q17" s="4">
        <v>411874000</v>
      </c>
    </row>
    <row r="18" spans="1:17" ht="13.5">
      <c r="A18" s="19" t="s">
        <v>35</v>
      </c>
      <c r="B18" s="25"/>
      <c r="C18" s="3">
        <v>1201913147</v>
      </c>
      <c r="D18" s="3">
        <v>1203880147</v>
      </c>
      <c r="E18" s="3">
        <v>1262880147</v>
      </c>
      <c r="F18" s="3">
        <v>1202451147</v>
      </c>
      <c r="G18" s="3">
        <v>1202451147</v>
      </c>
      <c r="H18" s="3">
        <v>1202526288</v>
      </c>
      <c r="I18" s="3">
        <v>1277526288</v>
      </c>
      <c r="J18" s="3">
        <v>1212526288</v>
      </c>
      <c r="K18" s="3">
        <v>1243110288</v>
      </c>
      <c r="L18" s="3">
        <v>1204240288</v>
      </c>
      <c r="M18" s="3">
        <v>1204240288</v>
      </c>
      <c r="N18" s="4">
        <v>1220374207</v>
      </c>
      <c r="O18" s="6">
        <v>14638119670</v>
      </c>
      <c r="P18" s="3">
        <v>15889096701</v>
      </c>
      <c r="Q18" s="4">
        <v>16705557385</v>
      </c>
    </row>
    <row r="19" spans="1:17" ht="13.5">
      <c r="A19" s="19" t="s">
        <v>36</v>
      </c>
      <c r="B19" s="25"/>
      <c r="C19" s="22">
        <v>430864867</v>
      </c>
      <c r="D19" s="22">
        <v>431054902</v>
      </c>
      <c r="E19" s="22">
        <v>431048157</v>
      </c>
      <c r="F19" s="22">
        <v>433682268</v>
      </c>
      <c r="G19" s="22">
        <v>433214309</v>
      </c>
      <c r="H19" s="22">
        <v>432982741</v>
      </c>
      <c r="I19" s="22">
        <v>432943336</v>
      </c>
      <c r="J19" s="22">
        <v>432971762</v>
      </c>
      <c r="K19" s="22">
        <v>432945761</v>
      </c>
      <c r="L19" s="22">
        <v>442322763</v>
      </c>
      <c r="M19" s="22">
        <v>438279311</v>
      </c>
      <c r="N19" s="23">
        <v>703551745</v>
      </c>
      <c r="O19" s="24">
        <v>5475861922</v>
      </c>
      <c r="P19" s="22">
        <v>6188260228</v>
      </c>
      <c r="Q19" s="23">
        <v>6495482048</v>
      </c>
    </row>
    <row r="20" spans="1:17" ht="13.5">
      <c r="A20" s="19" t="s">
        <v>37</v>
      </c>
      <c r="B20" s="25"/>
      <c r="C20" s="3">
        <v>2747467</v>
      </c>
      <c r="D20" s="3">
        <v>2747467</v>
      </c>
      <c r="E20" s="3">
        <v>2747467</v>
      </c>
      <c r="F20" s="3">
        <v>2747467</v>
      </c>
      <c r="G20" s="3">
        <v>2747467</v>
      </c>
      <c r="H20" s="3">
        <v>2710401</v>
      </c>
      <c r="I20" s="3">
        <v>2710401</v>
      </c>
      <c r="J20" s="3">
        <v>2710401</v>
      </c>
      <c r="K20" s="3">
        <v>2710401</v>
      </c>
      <c r="L20" s="3">
        <v>2710401</v>
      </c>
      <c r="M20" s="3">
        <v>2710401</v>
      </c>
      <c r="N20" s="26">
        <v>2710795</v>
      </c>
      <c r="O20" s="6">
        <v>32710536</v>
      </c>
      <c r="P20" s="3">
        <v>34441080</v>
      </c>
      <c r="Q20" s="4">
        <v>35990686</v>
      </c>
    </row>
    <row r="21" spans="1:17" ht="25.5">
      <c r="A21" s="27" t="s">
        <v>38</v>
      </c>
      <c r="B21" s="28"/>
      <c r="C21" s="29">
        <f aca="true" t="shared" si="0" ref="C21:Q21">SUM(C5:C20)</f>
        <v>5818211990</v>
      </c>
      <c r="D21" s="29">
        <f t="shared" si="0"/>
        <v>5756559292</v>
      </c>
      <c r="E21" s="29">
        <f t="shared" si="0"/>
        <v>5941509695</v>
      </c>
      <c r="F21" s="29">
        <f>SUM(F5:F20)</f>
        <v>5531604108</v>
      </c>
      <c r="G21" s="29">
        <f>SUM(G5:G20)</f>
        <v>5739672246</v>
      </c>
      <c r="H21" s="29">
        <f>SUM(H5:H20)</f>
        <v>5710192609</v>
      </c>
      <c r="I21" s="29">
        <f>SUM(I5:I20)</f>
        <v>5712324746</v>
      </c>
      <c r="J21" s="29">
        <f t="shared" si="0"/>
        <v>5693597465</v>
      </c>
      <c r="K21" s="29">
        <f>SUM(K5:K20)</f>
        <v>5789353316</v>
      </c>
      <c r="L21" s="29">
        <f>SUM(L5:L20)</f>
        <v>5582429618</v>
      </c>
      <c r="M21" s="29">
        <f>SUM(M5:M20)</f>
        <v>5670577206</v>
      </c>
      <c r="N21" s="30">
        <f t="shared" si="0"/>
        <v>6196786784</v>
      </c>
      <c r="O21" s="31">
        <f t="shared" si="0"/>
        <v>69142819075</v>
      </c>
      <c r="P21" s="29">
        <f t="shared" si="0"/>
        <v>73115892974</v>
      </c>
      <c r="Q21" s="32">
        <f t="shared" si="0"/>
        <v>77280567402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1297039563</v>
      </c>
      <c r="D24" s="3">
        <v>1294644125</v>
      </c>
      <c r="E24" s="3">
        <v>1294923391</v>
      </c>
      <c r="F24" s="3">
        <v>1294748695</v>
      </c>
      <c r="G24" s="3">
        <v>1912647630</v>
      </c>
      <c r="H24" s="3">
        <v>1327583810</v>
      </c>
      <c r="I24" s="3">
        <v>1295476438</v>
      </c>
      <c r="J24" s="3">
        <v>1295011947</v>
      </c>
      <c r="K24" s="3">
        <v>1293611416</v>
      </c>
      <c r="L24" s="3">
        <v>1295340724</v>
      </c>
      <c r="M24" s="3">
        <v>1296989871</v>
      </c>
      <c r="N24" s="36">
        <v>1059400824</v>
      </c>
      <c r="O24" s="6">
        <v>15957418434</v>
      </c>
      <c r="P24" s="3">
        <v>16963828179</v>
      </c>
      <c r="Q24" s="4">
        <v>18064347118</v>
      </c>
    </row>
    <row r="25" spans="1:17" ht="13.5">
      <c r="A25" s="21" t="s">
        <v>41</v>
      </c>
      <c r="B25" s="20"/>
      <c r="C25" s="3">
        <v>14726331</v>
      </c>
      <c r="D25" s="3">
        <v>14726331</v>
      </c>
      <c r="E25" s="3">
        <v>14726331</v>
      </c>
      <c r="F25" s="3">
        <v>14726331</v>
      </c>
      <c r="G25" s="3">
        <v>14726331</v>
      </c>
      <c r="H25" s="3">
        <v>14726331</v>
      </c>
      <c r="I25" s="3">
        <v>14726331</v>
      </c>
      <c r="J25" s="3">
        <v>14726331</v>
      </c>
      <c r="K25" s="3">
        <v>14726331</v>
      </c>
      <c r="L25" s="3">
        <v>14726331</v>
      </c>
      <c r="M25" s="3">
        <v>14726331</v>
      </c>
      <c r="N25" s="4">
        <v>14726359</v>
      </c>
      <c r="O25" s="6">
        <v>176716000</v>
      </c>
      <c r="P25" s="3">
        <v>198268000</v>
      </c>
      <c r="Q25" s="4">
        <v>210019000</v>
      </c>
    </row>
    <row r="26" spans="1:17" ht="13.5">
      <c r="A26" s="21" t="s">
        <v>42</v>
      </c>
      <c r="B26" s="20"/>
      <c r="C26" s="3">
        <v>412223313</v>
      </c>
      <c r="D26" s="3">
        <v>409907072</v>
      </c>
      <c r="E26" s="3">
        <v>413637128</v>
      </c>
      <c r="F26" s="3">
        <v>403156357</v>
      </c>
      <c r="G26" s="3">
        <v>409179504</v>
      </c>
      <c r="H26" s="3">
        <v>408521521</v>
      </c>
      <c r="I26" s="3">
        <v>406558943</v>
      </c>
      <c r="J26" s="3">
        <v>407493987</v>
      </c>
      <c r="K26" s="3">
        <v>409228071</v>
      </c>
      <c r="L26" s="3">
        <v>404233806</v>
      </c>
      <c r="M26" s="3">
        <v>407284576</v>
      </c>
      <c r="N26" s="4">
        <v>868445346</v>
      </c>
      <c r="O26" s="6">
        <v>5359869624</v>
      </c>
      <c r="P26" s="3">
        <v>5633148666</v>
      </c>
      <c r="Q26" s="4">
        <v>5982147680</v>
      </c>
    </row>
    <row r="27" spans="1:17" ht="13.5">
      <c r="A27" s="21" t="s">
        <v>43</v>
      </c>
      <c r="B27" s="20"/>
      <c r="C27" s="3">
        <v>370078074</v>
      </c>
      <c r="D27" s="3">
        <v>370078305</v>
      </c>
      <c r="E27" s="3">
        <v>369990432</v>
      </c>
      <c r="F27" s="3">
        <v>369990818</v>
      </c>
      <c r="G27" s="3">
        <v>373990728</v>
      </c>
      <c r="H27" s="3">
        <v>374055676</v>
      </c>
      <c r="I27" s="3">
        <v>374078430</v>
      </c>
      <c r="J27" s="3">
        <v>374078727</v>
      </c>
      <c r="K27" s="3">
        <v>374078727</v>
      </c>
      <c r="L27" s="3">
        <v>374411713</v>
      </c>
      <c r="M27" s="3">
        <v>374411713</v>
      </c>
      <c r="N27" s="36">
        <v>350415973</v>
      </c>
      <c r="O27" s="6">
        <v>4449659316</v>
      </c>
      <c r="P27" s="3">
        <v>4686388655</v>
      </c>
      <c r="Q27" s="4">
        <v>5025416800</v>
      </c>
    </row>
    <row r="28" spans="1:17" ht="13.5">
      <c r="A28" s="21" t="s">
        <v>44</v>
      </c>
      <c r="B28" s="20"/>
      <c r="C28" s="3">
        <v>336648151</v>
      </c>
      <c r="D28" s="3">
        <v>336561839</v>
      </c>
      <c r="E28" s="3">
        <v>336427353</v>
      </c>
      <c r="F28" s="3">
        <v>336561839</v>
      </c>
      <c r="G28" s="3">
        <v>336965377</v>
      </c>
      <c r="H28" s="3">
        <v>336965377</v>
      </c>
      <c r="I28" s="3">
        <v>336965377</v>
      </c>
      <c r="J28" s="3">
        <v>339078557</v>
      </c>
      <c r="K28" s="3">
        <v>339080557</v>
      </c>
      <c r="L28" s="3">
        <v>339078557</v>
      </c>
      <c r="M28" s="3">
        <v>339078557</v>
      </c>
      <c r="N28" s="4">
        <v>471913194</v>
      </c>
      <c r="O28" s="6">
        <v>4185324735</v>
      </c>
      <c r="P28" s="3">
        <v>4487951894</v>
      </c>
      <c r="Q28" s="4">
        <v>4880729183</v>
      </c>
    </row>
    <row r="29" spans="1:17" ht="13.5">
      <c r="A29" s="21" t="s">
        <v>45</v>
      </c>
      <c r="B29" s="20"/>
      <c r="C29" s="3">
        <v>2192360389</v>
      </c>
      <c r="D29" s="3">
        <v>2006436432</v>
      </c>
      <c r="E29" s="3">
        <v>1545739957</v>
      </c>
      <c r="F29" s="3">
        <v>1407547167</v>
      </c>
      <c r="G29" s="3">
        <v>1399411526</v>
      </c>
      <c r="H29" s="3">
        <v>1341027245</v>
      </c>
      <c r="I29" s="3">
        <v>1316131094</v>
      </c>
      <c r="J29" s="3">
        <v>1363809821</v>
      </c>
      <c r="K29" s="3">
        <v>1343733699</v>
      </c>
      <c r="L29" s="3">
        <v>1298403917</v>
      </c>
      <c r="M29" s="3">
        <v>1381242139</v>
      </c>
      <c r="N29" s="36">
        <v>2110833377</v>
      </c>
      <c r="O29" s="6">
        <v>18706676763</v>
      </c>
      <c r="P29" s="3">
        <v>18645262113</v>
      </c>
      <c r="Q29" s="4">
        <v>20080077395</v>
      </c>
    </row>
    <row r="30" spans="1:17" ht="13.5">
      <c r="A30" s="21" t="s">
        <v>46</v>
      </c>
      <c r="B30" s="20"/>
      <c r="C30" s="3">
        <v>60787207</v>
      </c>
      <c r="D30" s="3">
        <v>63512848</v>
      </c>
      <c r="E30" s="3">
        <v>64467062</v>
      </c>
      <c r="F30" s="3">
        <v>65057171</v>
      </c>
      <c r="G30" s="3">
        <v>65431217</v>
      </c>
      <c r="H30" s="3">
        <v>65341103</v>
      </c>
      <c r="I30" s="3">
        <v>63728708</v>
      </c>
      <c r="J30" s="3">
        <v>63601234</v>
      </c>
      <c r="K30" s="3">
        <v>64542956</v>
      </c>
      <c r="L30" s="3">
        <v>69153252</v>
      </c>
      <c r="M30" s="3">
        <v>67462872</v>
      </c>
      <c r="N30" s="4">
        <v>63993964</v>
      </c>
      <c r="O30" s="6">
        <v>777079594</v>
      </c>
      <c r="P30" s="3">
        <v>816587285</v>
      </c>
      <c r="Q30" s="4">
        <v>872497994</v>
      </c>
    </row>
    <row r="31" spans="1:17" ht="13.5">
      <c r="A31" s="21" t="s">
        <v>47</v>
      </c>
      <c r="B31" s="20"/>
      <c r="C31" s="3">
        <v>500752666</v>
      </c>
      <c r="D31" s="3">
        <v>505939938</v>
      </c>
      <c r="E31" s="3">
        <v>510797954</v>
      </c>
      <c r="F31" s="3">
        <v>524926789</v>
      </c>
      <c r="G31" s="3">
        <v>526411344</v>
      </c>
      <c r="H31" s="3">
        <v>521935589</v>
      </c>
      <c r="I31" s="3">
        <v>520513904</v>
      </c>
      <c r="J31" s="3">
        <v>515468440</v>
      </c>
      <c r="K31" s="3">
        <v>514803897</v>
      </c>
      <c r="L31" s="3">
        <v>516416051</v>
      </c>
      <c r="M31" s="3">
        <v>519397373</v>
      </c>
      <c r="N31" s="36">
        <v>497208269</v>
      </c>
      <c r="O31" s="6">
        <v>6174572214</v>
      </c>
      <c r="P31" s="3">
        <v>6538848947</v>
      </c>
      <c r="Q31" s="4">
        <v>6372382600</v>
      </c>
    </row>
    <row r="32" spans="1:17" ht="13.5">
      <c r="A32" s="21" t="s">
        <v>35</v>
      </c>
      <c r="B32" s="20"/>
      <c r="C32" s="3">
        <v>3877872</v>
      </c>
      <c r="D32" s="3">
        <v>3980247</v>
      </c>
      <c r="E32" s="3">
        <v>13020664</v>
      </c>
      <c r="F32" s="3">
        <v>3689968</v>
      </c>
      <c r="G32" s="3">
        <v>3688231</v>
      </c>
      <c r="H32" s="3">
        <v>3687276</v>
      </c>
      <c r="I32" s="3">
        <v>5093618</v>
      </c>
      <c r="J32" s="3">
        <v>4528230</v>
      </c>
      <c r="K32" s="3">
        <v>4628230</v>
      </c>
      <c r="L32" s="3">
        <v>4828230</v>
      </c>
      <c r="M32" s="3">
        <v>4431230</v>
      </c>
      <c r="N32" s="4">
        <v>5186224</v>
      </c>
      <c r="O32" s="6">
        <v>60640020</v>
      </c>
      <c r="P32" s="3">
        <v>72310597</v>
      </c>
      <c r="Q32" s="4">
        <v>139607381</v>
      </c>
    </row>
    <row r="33" spans="1:17" ht="13.5">
      <c r="A33" s="21" t="s">
        <v>48</v>
      </c>
      <c r="B33" s="20"/>
      <c r="C33" s="3">
        <v>1057023059</v>
      </c>
      <c r="D33" s="3">
        <v>1074121357</v>
      </c>
      <c r="E33" s="3">
        <v>1033430793</v>
      </c>
      <c r="F33" s="3">
        <v>1026564049</v>
      </c>
      <c r="G33" s="3">
        <v>1024055655</v>
      </c>
      <c r="H33" s="3">
        <v>1027112891</v>
      </c>
      <c r="I33" s="3">
        <v>1034910176</v>
      </c>
      <c r="J33" s="3">
        <v>1031062032</v>
      </c>
      <c r="K33" s="3">
        <v>1039954068</v>
      </c>
      <c r="L33" s="3">
        <v>1062722775</v>
      </c>
      <c r="M33" s="3">
        <v>1081612049</v>
      </c>
      <c r="N33" s="4">
        <v>1629752683</v>
      </c>
      <c r="O33" s="6">
        <v>13122321587</v>
      </c>
      <c r="P33" s="3">
        <v>13811180965</v>
      </c>
      <c r="Q33" s="4">
        <v>13989668299</v>
      </c>
    </row>
    <row r="34" spans="1:17" ht="13.5">
      <c r="A34" s="19" t="s">
        <v>49</v>
      </c>
      <c r="B34" s="25"/>
      <c r="C34" s="3">
        <v>2200</v>
      </c>
      <c r="D34" s="3">
        <v>2200</v>
      </c>
      <c r="E34" s="3">
        <v>2200</v>
      </c>
      <c r="F34" s="3">
        <v>2200</v>
      </c>
      <c r="G34" s="3">
        <v>2200</v>
      </c>
      <c r="H34" s="3">
        <v>2200</v>
      </c>
      <c r="I34" s="3">
        <v>2200</v>
      </c>
      <c r="J34" s="3">
        <v>2200</v>
      </c>
      <c r="K34" s="3">
        <v>2200</v>
      </c>
      <c r="L34" s="3">
        <v>2200</v>
      </c>
      <c r="M34" s="3">
        <v>2200</v>
      </c>
      <c r="N34" s="4">
        <v>3300</v>
      </c>
      <c r="O34" s="6">
        <v>27500</v>
      </c>
      <c r="P34" s="3">
        <v>28700</v>
      </c>
      <c r="Q34" s="4">
        <v>30000</v>
      </c>
    </row>
    <row r="35" spans="1:17" ht="12.75">
      <c r="A35" s="37" t="s">
        <v>50</v>
      </c>
      <c r="B35" s="28"/>
      <c r="C35" s="29">
        <f aca="true" t="shared" si="1" ref="C35:Q35">SUM(C24:C34)</f>
        <v>6245518825</v>
      </c>
      <c r="D35" s="29">
        <f t="shared" si="1"/>
        <v>6079910694</v>
      </c>
      <c r="E35" s="29">
        <f t="shared" si="1"/>
        <v>5597163265</v>
      </c>
      <c r="F35" s="29">
        <f>SUM(F24:F34)</f>
        <v>5446971384</v>
      </c>
      <c r="G35" s="29">
        <f>SUM(G24:G34)</f>
        <v>6066509743</v>
      </c>
      <c r="H35" s="29">
        <f>SUM(H24:H34)</f>
        <v>5420959019</v>
      </c>
      <c r="I35" s="29">
        <f>SUM(I24:I34)</f>
        <v>5368185219</v>
      </c>
      <c r="J35" s="29">
        <f t="shared" si="1"/>
        <v>5408861506</v>
      </c>
      <c r="K35" s="29">
        <f>SUM(K24:K34)</f>
        <v>5398390152</v>
      </c>
      <c r="L35" s="29">
        <f>SUM(L24:L34)</f>
        <v>5379317556</v>
      </c>
      <c r="M35" s="29">
        <f>SUM(M24:M34)</f>
        <v>5486638911</v>
      </c>
      <c r="N35" s="32">
        <f t="shared" si="1"/>
        <v>7071879513</v>
      </c>
      <c r="O35" s="31">
        <f t="shared" si="1"/>
        <v>68970305787</v>
      </c>
      <c r="P35" s="29">
        <f t="shared" si="1"/>
        <v>71853804001</v>
      </c>
      <c r="Q35" s="32">
        <f t="shared" si="1"/>
        <v>75616923450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-427306835</v>
      </c>
      <c r="D37" s="42">
        <f t="shared" si="2"/>
        <v>-323351402</v>
      </c>
      <c r="E37" s="42">
        <f t="shared" si="2"/>
        <v>344346430</v>
      </c>
      <c r="F37" s="42">
        <f>+F21-F35</f>
        <v>84632724</v>
      </c>
      <c r="G37" s="42">
        <f>+G21-G35</f>
        <v>-326837497</v>
      </c>
      <c r="H37" s="42">
        <f>+H21-H35</f>
        <v>289233590</v>
      </c>
      <c r="I37" s="42">
        <f>+I21-I35</f>
        <v>344139527</v>
      </c>
      <c r="J37" s="42">
        <f t="shared" si="2"/>
        <v>284735959</v>
      </c>
      <c r="K37" s="42">
        <f>+K21-K35</f>
        <v>390963164</v>
      </c>
      <c r="L37" s="42">
        <f>+L21-L35</f>
        <v>203112062</v>
      </c>
      <c r="M37" s="42">
        <f>+M21-M35</f>
        <v>183938295</v>
      </c>
      <c r="N37" s="43">
        <f t="shared" si="2"/>
        <v>-875092729</v>
      </c>
      <c r="O37" s="44">
        <f t="shared" si="2"/>
        <v>172513288</v>
      </c>
      <c r="P37" s="42">
        <f t="shared" si="2"/>
        <v>1262088973</v>
      </c>
      <c r="Q37" s="43">
        <f t="shared" si="2"/>
        <v>1663643952</v>
      </c>
    </row>
    <row r="38" spans="1:17" ht="21" customHeight="1">
      <c r="A38" s="45" t="s">
        <v>52</v>
      </c>
      <c r="B38" s="25"/>
      <c r="C38" s="3">
        <v>70013600</v>
      </c>
      <c r="D38" s="3">
        <v>127653600</v>
      </c>
      <c r="E38" s="3">
        <v>207572600</v>
      </c>
      <c r="F38" s="3">
        <v>156054000</v>
      </c>
      <c r="G38" s="3">
        <v>185900000</v>
      </c>
      <c r="H38" s="3">
        <v>305560000</v>
      </c>
      <c r="I38" s="3">
        <v>202496000</v>
      </c>
      <c r="J38" s="3">
        <v>237367000</v>
      </c>
      <c r="K38" s="3">
        <v>246447000</v>
      </c>
      <c r="L38" s="3">
        <v>256651400</v>
      </c>
      <c r="M38" s="3">
        <v>228810400</v>
      </c>
      <c r="N38" s="4">
        <v>271212400</v>
      </c>
      <c r="O38" s="6">
        <v>2495738000</v>
      </c>
      <c r="P38" s="3">
        <v>2319999000</v>
      </c>
      <c r="Q38" s="4">
        <v>2919591000</v>
      </c>
    </row>
    <row r="39" spans="1:17" ht="55.5" customHeight="1">
      <c r="A39" s="45" t="s">
        <v>53</v>
      </c>
      <c r="B39" s="25"/>
      <c r="C39" s="22">
        <v>2891667</v>
      </c>
      <c r="D39" s="22">
        <v>2891667</v>
      </c>
      <c r="E39" s="22">
        <v>2891667</v>
      </c>
      <c r="F39" s="22">
        <v>2891667</v>
      </c>
      <c r="G39" s="22">
        <v>2891667</v>
      </c>
      <c r="H39" s="22">
        <v>2891667</v>
      </c>
      <c r="I39" s="22">
        <v>2891667</v>
      </c>
      <c r="J39" s="22">
        <v>2891667</v>
      </c>
      <c r="K39" s="22">
        <v>2891667</v>
      </c>
      <c r="L39" s="22">
        <v>2891667</v>
      </c>
      <c r="M39" s="22">
        <v>2891667</v>
      </c>
      <c r="N39" s="23">
        <v>2891663</v>
      </c>
      <c r="O39" s="24">
        <v>34700000</v>
      </c>
      <c r="P39" s="22">
        <v>29000000</v>
      </c>
      <c r="Q39" s="23">
        <v>30000000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-354401568</v>
      </c>
      <c r="D41" s="50">
        <f t="shared" si="3"/>
        <v>-192806135</v>
      </c>
      <c r="E41" s="50">
        <f t="shared" si="3"/>
        <v>554810697</v>
      </c>
      <c r="F41" s="50">
        <f>SUM(F37:F40)</f>
        <v>243578391</v>
      </c>
      <c r="G41" s="50">
        <f>SUM(G37:G40)</f>
        <v>-138045830</v>
      </c>
      <c r="H41" s="50">
        <f>SUM(H37:H40)</f>
        <v>597685257</v>
      </c>
      <c r="I41" s="50">
        <f>SUM(I37:I40)</f>
        <v>549527194</v>
      </c>
      <c r="J41" s="50">
        <f t="shared" si="3"/>
        <v>524994626</v>
      </c>
      <c r="K41" s="50">
        <f>SUM(K37:K40)</f>
        <v>640301831</v>
      </c>
      <c r="L41" s="50">
        <f>SUM(L37:L40)</f>
        <v>462655129</v>
      </c>
      <c r="M41" s="50">
        <f>SUM(M37:M40)</f>
        <v>415640362</v>
      </c>
      <c r="N41" s="51">
        <f t="shared" si="3"/>
        <v>-600988666</v>
      </c>
      <c r="O41" s="52">
        <f t="shared" si="3"/>
        <v>2702951288</v>
      </c>
      <c r="P41" s="50">
        <f t="shared" si="3"/>
        <v>3611087973</v>
      </c>
      <c r="Q41" s="51">
        <f t="shared" si="3"/>
        <v>4613234952</v>
      </c>
    </row>
    <row r="42" spans="1:17" ht="13.5">
      <c r="A42" s="19" t="s">
        <v>56</v>
      </c>
      <c r="B42" s="25"/>
      <c r="C42" s="53">
        <v>1392000</v>
      </c>
      <c r="D42" s="53">
        <v>1392000</v>
      </c>
      <c r="E42" s="53">
        <v>2392000</v>
      </c>
      <c r="F42" s="53">
        <v>2392000</v>
      </c>
      <c r="G42" s="53">
        <v>3170000</v>
      </c>
      <c r="H42" s="53">
        <v>3170000</v>
      </c>
      <c r="I42" s="53">
        <v>3170000</v>
      </c>
      <c r="J42" s="53">
        <v>2170000</v>
      </c>
      <c r="K42" s="53">
        <v>2170000</v>
      </c>
      <c r="L42" s="53">
        <v>2170000</v>
      </c>
      <c r="M42" s="53">
        <v>2170000</v>
      </c>
      <c r="N42" s="54">
        <v>2348000</v>
      </c>
      <c r="O42" s="55">
        <v>28106000</v>
      </c>
      <c r="P42" s="53">
        <v>29597000</v>
      </c>
      <c r="Q42" s="54">
        <v>30198000</v>
      </c>
    </row>
    <row r="43" spans="1:17" ht="13.5">
      <c r="A43" s="56" t="s">
        <v>57</v>
      </c>
      <c r="B43" s="25"/>
      <c r="C43" s="57">
        <f aca="true" t="shared" si="4" ref="C43:Q43">+C41-C42</f>
        <v>-355793568</v>
      </c>
      <c r="D43" s="57">
        <f t="shared" si="4"/>
        <v>-194198135</v>
      </c>
      <c r="E43" s="57">
        <f t="shared" si="4"/>
        <v>552418697</v>
      </c>
      <c r="F43" s="57">
        <f>+F41-F42</f>
        <v>241186391</v>
      </c>
      <c r="G43" s="57">
        <f>+G41-G42</f>
        <v>-141215830</v>
      </c>
      <c r="H43" s="57">
        <f>+H41-H42</f>
        <v>594515257</v>
      </c>
      <c r="I43" s="57">
        <f>+I41-I42</f>
        <v>546357194</v>
      </c>
      <c r="J43" s="57">
        <f t="shared" si="4"/>
        <v>522824626</v>
      </c>
      <c r="K43" s="57">
        <f>+K41-K42</f>
        <v>638131831</v>
      </c>
      <c r="L43" s="57">
        <f>+L41-L42</f>
        <v>460485129</v>
      </c>
      <c r="M43" s="57">
        <f>+M41-M42</f>
        <v>413470362</v>
      </c>
      <c r="N43" s="58">
        <f t="shared" si="4"/>
        <v>-603336666</v>
      </c>
      <c r="O43" s="59">
        <f t="shared" si="4"/>
        <v>2674845288</v>
      </c>
      <c r="P43" s="57">
        <f t="shared" si="4"/>
        <v>3581490973</v>
      </c>
      <c r="Q43" s="58">
        <f t="shared" si="4"/>
        <v>4583036952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-355793568</v>
      </c>
      <c r="D45" s="50">
        <f t="shared" si="5"/>
        <v>-194198135</v>
      </c>
      <c r="E45" s="50">
        <f t="shared" si="5"/>
        <v>552418697</v>
      </c>
      <c r="F45" s="50">
        <f>SUM(F43:F44)</f>
        <v>241186391</v>
      </c>
      <c r="G45" s="50">
        <f>SUM(G43:G44)</f>
        <v>-141215830</v>
      </c>
      <c r="H45" s="50">
        <f>SUM(H43:H44)</f>
        <v>594515257</v>
      </c>
      <c r="I45" s="50">
        <f>SUM(I43:I44)</f>
        <v>546357194</v>
      </c>
      <c r="J45" s="50">
        <f t="shared" si="5"/>
        <v>522824626</v>
      </c>
      <c r="K45" s="50">
        <f>SUM(K43:K44)</f>
        <v>638131831</v>
      </c>
      <c r="L45" s="50">
        <f>SUM(L43:L44)</f>
        <v>460485129</v>
      </c>
      <c r="M45" s="50">
        <f>SUM(M43:M44)</f>
        <v>413470362</v>
      </c>
      <c r="N45" s="51">
        <f t="shared" si="5"/>
        <v>-603336666</v>
      </c>
      <c r="O45" s="52">
        <f t="shared" si="5"/>
        <v>2674845288</v>
      </c>
      <c r="P45" s="50">
        <f t="shared" si="5"/>
        <v>3581490973</v>
      </c>
      <c r="Q45" s="51">
        <f t="shared" si="5"/>
        <v>4583036952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-355793568</v>
      </c>
      <c r="D47" s="63">
        <f t="shared" si="6"/>
        <v>-194198135</v>
      </c>
      <c r="E47" s="63">
        <f t="shared" si="6"/>
        <v>552418697</v>
      </c>
      <c r="F47" s="63">
        <f>SUM(F45:F46)</f>
        <v>241186391</v>
      </c>
      <c r="G47" s="63">
        <f>SUM(G45:G46)</f>
        <v>-141215830</v>
      </c>
      <c r="H47" s="63">
        <f>SUM(H45:H46)</f>
        <v>594515257</v>
      </c>
      <c r="I47" s="63">
        <f>SUM(I45:I46)</f>
        <v>546357194</v>
      </c>
      <c r="J47" s="63">
        <f t="shared" si="6"/>
        <v>522824626</v>
      </c>
      <c r="K47" s="63">
        <f>SUM(K45:K46)</f>
        <v>638131831</v>
      </c>
      <c r="L47" s="63">
        <f>SUM(L45:L46)</f>
        <v>460485129</v>
      </c>
      <c r="M47" s="63">
        <f>SUM(M45:M46)</f>
        <v>413470362</v>
      </c>
      <c r="N47" s="64">
        <f t="shared" si="6"/>
        <v>-603336666</v>
      </c>
      <c r="O47" s="65">
        <f t="shared" si="6"/>
        <v>2674845288</v>
      </c>
      <c r="P47" s="63">
        <f t="shared" si="6"/>
        <v>3581490973</v>
      </c>
      <c r="Q47" s="66">
        <f t="shared" si="6"/>
        <v>4583036952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689010816</v>
      </c>
      <c r="D5" s="3">
        <v>725448745</v>
      </c>
      <c r="E5" s="3">
        <v>668659232</v>
      </c>
      <c r="F5" s="3">
        <v>729626724</v>
      </c>
      <c r="G5" s="3">
        <v>693351709</v>
      </c>
      <c r="H5" s="3">
        <v>534564612</v>
      </c>
      <c r="I5" s="3">
        <v>801713303</v>
      </c>
      <c r="J5" s="3">
        <v>755203985</v>
      </c>
      <c r="K5" s="3">
        <v>724346385</v>
      </c>
      <c r="L5" s="3">
        <v>696969133</v>
      </c>
      <c r="M5" s="3">
        <v>706477373</v>
      </c>
      <c r="N5" s="4">
        <v>760337023</v>
      </c>
      <c r="O5" s="5">
        <v>8485709037</v>
      </c>
      <c r="P5" s="3">
        <v>8909994486</v>
      </c>
      <c r="Q5" s="4">
        <v>9355494212</v>
      </c>
    </row>
    <row r="6" spans="1:17" ht="13.5">
      <c r="A6" s="19" t="s">
        <v>24</v>
      </c>
      <c r="B6" s="20"/>
      <c r="C6" s="3">
        <v>1242096988</v>
      </c>
      <c r="D6" s="3">
        <v>1370933237</v>
      </c>
      <c r="E6" s="3">
        <v>1206771165</v>
      </c>
      <c r="F6" s="3">
        <v>1198258179</v>
      </c>
      <c r="G6" s="3">
        <v>1148626784</v>
      </c>
      <c r="H6" s="3">
        <v>984487587</v>
      </c>
      <c r="I6" s="3">
        <v>1318600619</v>
      </c>
      <c r="J6" s="3">
        <v>1104682617</v>
      </c>
      <c r="K6" s="3">
        <v>1083678943</v>
      </c>
      <c r="L6" s="3">
        <v>1086281656</v>
      </c>
      <c r="M6" s="3">
        <v>1070657512</v>
      </c>
      <c r="N6" s="4">
        <v>1263420791</v>
      </c>
      <c r="O6" s="6">
        <v>14078496087</v>
      </c>
      <c r="P6" s="3">
        <v>14889701034</v>
      </c>
      <c r="Q6" s="4">
        <v>15654360888</v>
      </c>
    </row>
    <row r="7" spans="1:17" ht="13.5">
      <c r="A7" s="21" t="s">
        <v>25</v>
      </c>
      <c r="B7" s="20"/>
      <c r="C7" s="3">
        <v>315934760</v>
      </c>
      <c r="D7" s="3">
        <v>423832388</v>
      </c>
      <c r="E7" s="3">
        <v>405965647</v>
      </c>
      <c r="F7" s="3">
        <v>406643951</v>
      </c>
      <c r="G7" s="3">
        <v>431501344</v>
      </c>
      <c r="H7" s="3">
        <v>333157142</v>
      </c>
      <c r="I7" s="3">
        <v>452751554</v>
      </c>
      <c r="J7" s="3">
        <v>385884658</v>
      </c>
      <c r="K7" s="3">
        <v>441000314</v>
      </c>
      <c r="L7" s="3">
        <v>391092167</v>
      </c>
      <c r="M7" s="3">
        <v>384955963</v>
      </c>
      <c r="N7" s="4">
        <v>544784387</v>
      </c>
      <c r="O7" s="6">
        <v>4917504272</v>
      </c>
      <c r="P7" s="3">
        <v>5143709468</v>
      </c>
      <c r="Q7" s="4">
        <v>5380320103</v>
      </c>
    </row>
    <row r="8" spans="1:17" ht="13.5">
      <c r="A8" s="21" t="s">
        <v>26</v>
      </c>
      <c r="B8" s="20"/>
      <c r="C8" s="3">
        <v>94244846</v>
      </c>
      <c r="D8" s="3">
        <v>110059542</v>
      </c>
      <c r="E8" s="3">
        <v>106238937</v>
      </c>
      <c r="F8" s="3">
        <v>110404228</v>
      </c>
      <c r="G8" s="3">
        <v>112400855</v>
      </c>
      <c r="H8" s="3">
        <v>87083665</v>
      </c>
      <c r="I8" s="3">
        <v>131865162</v>
      </c>
      <c r="J8" s="3">
        <v>104028375</v>
      </c>
      <c r="K8" s="3">
        <v>102572951</v>
      </c>
      <c r="L8" s="3">
        <v>99206797</v>
      </c>
      <c r="M8" s="3">
        <v>104028375</v>
      </c>
      <c r="N8" s="4">
        <v>119676495</v>
      </c>
      <c r="O8" s="6">
        <v>1281810228</v>
      </c>
      <c r="P8" s="3">
        <v>1340773499</v>
      </c>
      <c r="Q8" s="4">
        <v>1402449080</v>
      </c>
    </row>
    <row r="9" spans="1:17" ht="13.5">
      <c r="A9" s="21" t="s">
        <v>27</v>
      </c>
      <c r="B9" s="20"/>
      <c r="C9" s="22">
        <v>152234096</v>
      </c>
      <c r="D9" s="22">
        <v>158545625</v>
      </c>
      <c r="E9" s="22">
        <v>152444766</v>
      </c>
      <c r="F9" s="22">
        <v>158958546</v>
      </c>
      <c r="G9" s="22">
        <v>153818565</v>
      </c>
      <c r="H9" s="22">
        <v>136156129</v>
      </c>
      <c r="I9" s="22">
        <v>174332500</v>
      </c>
      <c r="J9" s="22">
        <v>141641184</v>
      </c>
      <c r="K9" s="22">
        <v>144560448</v>
      </c>
      <c r="L9" s="22">
        <v>142350053</v>
      </c>
      <c r="M9" s="22">
        <v>151049729</v>
      </c>
      <c r="N9" s="23">
        <v>163337329</v>
      </c>
      <c r="O9" s="24">
        <v>1829428974</v>
      </c>
      <c r="P9" s="22">
        <v>1913582706</v>
      </c>
      <c r="Q9" s="23">
        <v>2001607512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7457545</v>
      </c>
      <c r="D11" s="3">
        <v>11110089</v>
      </c>
      <c r="E11" s="3">
        <v>11110089</v>
      </c>
      <c r="F11" s="3">
        <v>15307801</v>
      </c>
      <c r="G11" s="3">
        <v>13085845</v>
      </c>
      <c r="H11" s="3">
        <v>12457253</v>
      </c>
      <c r="I11" s="3">
        <v>14792199</v>
      </c>
      <c r="J11" s="3">
        <v>11792199</v>
      </c>
      <c r="K11" s="3">
        <v>16537190</v>
      </c>
      <c r="L11" s="3">
        <v>13314569</v>
      </c>
      <c r="M11" s="3">
        <v>18557727</v>
      </c>
      <c r="N11" s="4">
        <v>16299071</v>
      </c>
      <c r="O11" s="6">
        <v>161821555</v>
      </c>
      <c r="P11" s="3">
        <v>184321335</v>
      </c>
      <c r="Q11" s="4">
        <v>194225686</v>
      </c>
    </row>
    <row r="12" spans="1:17" ht="13.5">
      <c r="A12" s="19" t="s">
        <v>29</v>
      </c>
      <c r="B12" s="25"/>
      <c r="C12" s="3">
        <v>13294253</v>
      </c>
      <c r="D12" s="3">
        <v>13294253</v>
      </c>
      <c r="E12" s="3">
        <v>13294253</v>
      </c>
      <c r="F12" s="3">
        <v>13294253</v>
      </c>
      <c r="G12" s="3">
        <v>13294253</v>
      </c>
      <c r="H12" s="3">
        <v>13294253</v>
      </c>
      <c r="I12" s="3">
        <v>13294253</v>
      </c>
      <c r="J12" s="3">
        <v>13294253</v>
      </c>
      <c r="K12" s="3">
        <v>13294253</v>
      </c>
      <c r="L12" s="3">
        <v>13294253</v>
      </c>
      <c r="M12" s="3">
        <v>13294253</v>
      </c>
      <c r="N12" s="4">
        <v>13294253</v>
      </c>
      <c r="O12" s="6">
        <v>159531044</v>
      </c>
      <c r="P12" s="3">
        <v>166856206</v>
      </c>
      <c r="Q12" s="4">
        <v>174513261</v>
      </c>
    </row>
    <row r="13" spans="1:17" ht="13.5">
      <c r="A13" s="19" t="s">
        <v>30</v>
      </c>
      <c r="B13" s="25"/>
      <c r="C13" s="3">
        <v>43584145</v>
      </c>
      <c r="D13" s="3">
        <v>43583702</v>
      </c>
      <c r="E13" s="3">
        <v>43582479</v>
      </c>
      <c r="F13" s="3">
        <v>43583911</v>
      </c>
      <c r="G13" s="3">
        <v>43582903</v>
      </c>
      <c r="H13" s="3">
        <v>43582549</v>
      </c>
      <c r="I13" s="3">
        <v>43583572</v>
      </c>
      <c r="J13" s="3">
        <v>43583535</v>
      </c>
      <c r="K13" s="3">
        <v>43617554</v>
      </c>
      <c r="L13" s="3">
        <v>43617554</v>
      </c>
      <c r="M13" s="3">
        <v>43617554</v>
      </c>
      <c r="N13" s="4">
        <v>43617743</v>
      </c>
      <c r="O13" s="6">
        <v>523137191</v>
      </c>
      <c r="P13" s="3">
        <v>547210671</v>
      </c>
      <c r="Q13" s="4">
        <v>472074919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9780199</v>
      </c>
      <c r="D15" s="3">
        <v>25013585</v>
      </c>
      <c r="E15" s="3">
        <v>25063413</v>
      </c>
      <c r="F15" s="3">
        <v>25012480</v>
      </c>
      <c r="G15" s="3">
        <v>25012480</v>
      </c>
      <c r="H15" s="3">
        <v>25063413</v>
      </c>
      <c r="I15" s="3">
        <v>25012480</v>
      </c>
      <c r="J15" s="3">
        <v>25012480</v>
      </c>
      <c r="K15" s="3">
        <v>25063413</v>
      </c>
      <c r="L15" s="3">
        <v>25012480</v>
      </c>
      <c r="M15" s="3">
        <v>25560589</v>
      </c>
      <c r="N15" s="4">
        <v>40295690</v>
      </c>
      <c r="O15" s="6">
        <v>300902695</v>
      </c>
      <c r="P15" s="3">
        <v>314744221</v>
      </c>
      <c r="Q15" s="4">
        <v>329222454</v>
      </c>
    </row>
    <row r="16" spans="1:17" ht="13.5">
      <c r="A16" s="19" t="s">
        <v>33</v>
      </c>
      <c r="B16" s="25"/>
      <c r="C16" s="3">
        <v>78375</v>
      </c>
      <c r="D16" s="3">
        <v>4370546</v>
      </c>
      <c r="E16" s="3">
        <v>4370546</v>
      </c>
      <c r="F16" s="3">
        <v>4370546</v>
      </c>
      <c r="G16" s="3">
        <v>4370546</v>
      </c>
      <c r="H16" s="3">
        <v>3797546</v>
      </c>
      <c r="I16" s="3">
        <v>4658545</v>
      </c>
      <c r="J16" s="3">
        <v>4400546</v>
      </c>
      <c r="K16" s="3">
        <v>4620546</v>
      </c>
      <c r="L16" s="3">
        <v>4370546</v>
      </c>
      <c r="M16" s="3">
        <v>4375551</v>
      </c>
      <c r="N16" s="4">
        <v>8662715</v>
      </c>
      <c r="O16" s="6">
        <v>52446554</v>
      </c>
      <c r="P16" s="3">
        <v>54859095</v>
      </c>
      <c r="Q16" s="4">
        <v>57382613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1343670601</v>
      </c>
      <c r="D18" s="3">
        <v>13431150</v>
      </c>
      <c r="E18" s="3">
        <v>4500000</v>
      </c>
      <c r="F18" s="3">
        <v>103902520</v>
      </c>
      <c r="G18" s="3">
        <v>15885350</v>
      </c>
      <c r="H18" s="3">
        <v>1018326485</v>
      </c>
      <c r="I18" s="3">
        <v>95291720</v>
      </c>
      <c r="J18" s="3">
        <v>7181300</v>
      </c>
      <c r="K18" s="3">
        <v>808826784</v>
      </c>
      <c r="L18" s="3">
        <v>3500000</v>
      </c>
      <c r="M18" s="3">
        <v>3500000</v>
      </c>
      <c r="N18" s="4">
        <v>3925486</v>
      </c>
      <c r="O18" s="6">
        <v>3421941396</v>
      </c>
      <c r="P18" s="3">
        <v>3653712255</v>
      </c>
      <c r="Q18" s="4">
        <v>3999352715</v>
      </c>
    </row>
    <row r="19" spans="1:17" ht="13.5">
      <c r="A19" s="19" t="s">
        <v>36</v>
      </c>
      <c r="B19" s="25"/>
      <c r="C19" s="22">
        <v>54167578</v>
      </c>
      <c r="D19" s="22">
        <v>564844963</v>
      </c>
      <c r="E19" s="22">
        <v>69833050</v>
      </c>
      <c r="F19" s="22">
        <v>69917676</v>
      </c>
      <c r="G19" s="22">
        <v>67667686</v>
      </c>
      <c r="H19" s="22">
        <v>560940505</v>
      </c>
      <c r="I19" s="22">
        <v>70724157</v>
      </c>
      <c r="J19" s="22">
        <v>69860278</v>
      </c>
      <c r="K19" s="22">
        <v>565366894</v>
      </c>
      <c r="L19" s="22">
        <v>70867268</v>
      </c>
      <c r="M19" s="22">
        <v>88538878</v>
      </c>
      <c r="N19" s="23">
        <v>88256498</v>
      </c>
      <c r="O19" s="24">
        <v>2340985354</v>
      </c>
      <c r="P19" s="22">
        <v>2488740402</v>
      </c>
      <c r="Q19" s="23">
        <v>2609689546</v>
      </c>
    </row>
    <row r="20" spans="1:17" ht="13.5">
      <c r="A20" s="19" t="s">
        <v>37</v>
      </c>
      <c r="B20" s="25"/>
      <c r="C20" s="3">
        <v>42911</v>
      </c>
      <c r="D20" s="3">
        <v>42911</v>
      </c>
      <c r="E20" s="3">
        <v>67224</v>
      </c>
      <c r="F20" s="3">
        <v>43193</v>
      </c>
      <c r="G20" s="3">
        <v>42911</v>
      </c>
      <c r="H20" s="3">
        <v>42911</v>
      </c>
      <c r="I20" s="3">
        <v>42911</v>
      </c>
      <c r="J20" s="3">
        <v>42911</v>
      </c>
      <c r="K20" s="3">
        <v>42911</v>
      </c>
      <c r="L20" s="3">
        <v>42911</v>
      </c>
      <c r="M20" s="3">
        <v>4291387</v>
      </c>
      <c r="N20" s="26">
        <v>2254944</v>
      </c>
      <c r="O20" s="6">
        <v>7000007</v>
      </c>
      <c r="P20" s="3">
        <v>7000007</v>
      </c>
      <c r="Q20" s="4">
        <v>7000007</v>
      </c>
    </row>
    <row r="21" spans="1:17" ht="25.5">
      <c r="A21" s="27" t="s">
        <v>38</v>
      </c>
      <c r="B21" s="28"/>
      <c r="C21" s="29">
        <f aca="true" t="shared" si="0" ref="C21:Q21">SUM(C5:C20)</f>
        <v>3965597113</v>
      </c>
      <c r="D21" s="29">
        <f t="shared" si="0"/>
        <v>3464510736</v>
      </c>
      <c r="E21" s="29">
        <f t="shared" si="0"/>
        <v>2711900801</v>
      </c>
      <c r="F21" s="29">
        <f>SUM(F5:F20)</f>
        <v>2879324008</v>
      </c>
      <c r="G21" s="29">
        <f>SUM(G5:G20)</f>
        <v>2722641231</v>
      </c>
      <c r="H21" s="29">
        <f>SUM(H5:H20)</f>
        <v>3752954050</v>
      </c>
      <c r="I21" s="29">
        <f>SUM(I5:I20)</f>
        <v>3146662975</v>
      </c>
      <c r="J21" s="29">
        <f t="shared" si="0"/>
        <v>2666608321</v>
      </c>
      <c r="K21" s="29">
        <f>SUM(K5:K20)</f>
        <v>3973528586</v>
      </c>
      <c r="L21" s="29">
        <f>SUM(L5:L20)</f>
        <v>2589919387</v>
      </c>
      <c r="M21" s="29">
        <f>SUM(M5:M20)</f>
        <v>2618904891</v>
      </c>
      <c r="N21" s="30">
        <f t="shared" si="0"/>
        <v>3068162425</v>
      </c>
      <c r="O21" s="31">
        <f t="shared" si="0"/>
        <v>37560714394</v>
      </c>
      <c r="P21" s="29">
        <f t="shared" si="0"/>
        <v>39615205385</v>
      </c>
      <c r="Q21" s="32">
        <f t="shared" si="0"/>
        <v>41637692996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1114481829</v>
      </c>
      <c r="D24" s="3">
        <v>933651744</v>
      </c>
      <c r="E24" s="3">
        <v>934878689</v>
      </c>
      <c r="F24" s="3">
        <v>1039558260</v>
      </c>
      <c r="G24" s="3">
        <v>993635754</v>
      </c>
      <c r="H24" s="3">
        <v>933067507</v>
      </c>
      <c r="I24" s="3">
        <v>1039261573</v>
      </c>
      <c r="J24" s="3">
        <v>935677291</v>
      </c>
      <c r="K24" s="3">
        <v>932589209</v>
      </c>
      <c r="L24" s="3">
        <v>946385478</v>
      </c>
      <c r="M24" s="3">
        <v>844106755</v>
      </c>
      <c r="N24" s="36">
        <v>1008903617</v>
      </c>
      <c r="O24" s="6">
        <v>11656196837</v>
      </c>
      <c r="P24" s="3">
        <v>12346510117</v>
      </c>
      <c r="Q24" s="4">
        <v>13087264204</v>
      </c>
    </row>
    <row r="25" spans="1:17" ht="13.5">
      <c r="A25" s="21" t="s">
        <v>41</v>
      </c>
      <c r="B25" s="20"/>
      <c r="C25" s="3">
        <v>12775434</v>
      </c>
      <c r="D25" s="3">
        <v>12485846</v>
      </c>
      <c r="E25" s="3">
        <v>12485846</v>
      </c>
      <c r="F25" s="3">
        <v>12775434</v>
      </c>
      <c r="G25" s="3">
        <v>12485846</v>
      </c>
      <c r="H25" s="3">
        <v>12485846</v>
      </c>
      <c r="I25" s="3">
        <v>12775434</v>
      </c>
      <c r="J25" s="3">
        <v>12485846</v>
      </c>
      <c r="K25" s="3">
        <v>12485846</v>
      </c>
      <c r="L25" s="3">
        <v>12646728</v>
      </c>
      <c r="M25" s="3">
        <v>12357140</v>
      </c>
      <c r="N25" s="4">
        <v>12357140</v>
      </c>
      <c r="O25" s="6">
        <v>150602349</v>
      </c>
      <c r="P25" s="3">
        <v>159638485</v>
      </c>
      <c r="Q25" s="4">
        <v>169216794</v>
      </c>
    </row>
    <row r="26" spans="1:17" ht="13.5">
      <c r="A26" s="21" t="s">
        <v>42</v>
      </c>
      <c r="B26" s="20"/>
      <c r="C26" s="3">
        <v>178411897</v>
      </c>
      <c r="D26" s="3">
        <v>178411894</v>
      </c>
      <c r="E26" s="3">
        <v>178411897</v>
      </c>
      <c r="F26" s="3">
        <v>178411897</v>
      </c>
      <c r="G26" s="3">
        <v>178411897</v>
      </c>
      <c r="H26" s="3">
        <v>178411897</v>
      </c>
      <c r="I26" s="3">
        <v>178411897</v>
      </c>
      <c r="J26" s="3">
        <v>178411897</v>
      </c>
      <c r="K26" s="3">
        <v>178411897</v>
      </c>
      <c r="L26" s="3">
        <v>168093076</v>
      </c>
      <c r="M26" s="3">
        <v>168093076</v>
      </c>
      <c r="N26" s="4">
        <v>168093081</v>
      </c>
      <c r="O26" s="6">
        <v>2109986313</v>
      </c>
      <c r="P26" s="3">
        <v>2405241726</v>
      </c>
      <c r="Q26" s="4">
        <v>2741797431</v>
      </c>
    </row>
    <row r="27" spans="1:17" ht="13.5">
      <c r="A27" s="21" t="s">
        <v>43</v>
      </c>
      <c r="B27" s="20"/>
      <c r="C27" s="3">
        <v>264118092</v>
      </c>
      <c r="D27" s="3">
        <v>195859735</v>
      </c>
      <c r="E27" s="3">
        <v>196166408</v>
      </c>
      <c r="F27" s="3">
        <v>200900739</v>
      </c>
      <c r="G27" s="3">
        <v>195859735</v>
      </c>
      <c r="H27" s="3">
        <v>196166408</v>
      </c>
      <c r="I27" s="3">
        <v>200900739</v>
      </c>
      <c r="J27" s="3">
        <v>195860096</v>
      </c>
      <c r="K27" s="3">
        <v>194055110</v>
      </c>
      <c r="L27" s="3">
        <v>181416007</v>
      </c>
      <c r="M27" s="3">
        <v>176354150</v>
      </c>
      <c r="N27" s="36">
        <v>174438923</v>
      </c>
      <c r="O27" s="6">
        <v>2372096333</v>
      </c>
      <c r="P27" s="3">
        <v>2409826710</v>
      </c>
      <c r="Q27" s="4">
        <v>2460363389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363854166</v>
      </c>
      <c r="F28" s="3">
        <v>0</v>
      </c>
      <c r="G28" s="3">
        <v>0</v>
      </c>
      <c r="H28" s="3">
        <v>363854166</v>
      </c>
      <c r="I28" s="3">
        <v>0</v>
      </c>
      <c r="J28" s="3">
        <v>0</v>
      </c>
      <c r="K28" s="3">
        <v>363854166</v>
      </c>
      <c r="L28" s="3">
        <v>0</v>
      </c>
      <c r="M28" s="3">
        <v>0</v>
      </c>
      <c r="N28" s="4">
        <v>363854166</v>
      </c>
      <c r="O28" s="6">
        <v>1455416667</v>
      </c>
      <c r="P28" s="3">
        <v>1528187500</v>
      </c>
      <c r="Q28" s="4">
        <v>1604596876</v>
      </c>
    </row>
    <row r="29" spans="1:17" ht="13.5">
      <c r="A29" s="21" t="s">
        <v>45</v>
      </c>
      <c r="B29" s="20"/>
      <c r="C29" s="3">
        <v>126992475</v>
      </c>
      <c r="D29" s="3">
        <v>1534609688</v>
      </c>
      <c r="E29" s="3">
        <v>1450305548</v>
      </c>
      <c r="F29" s="3">
        <v>917631041</v>
      </c>
      <c r="G29" s="3">
        <v>983991331</v>
      </c>
      <c r="H29" s="3">
        <v>927940953</v>
      </c>
      <c r="I29" s="3">
        <v>847588835</v>
      </c>
      <c r="J29" s="3">
        <v>928678230</v>
      </c>
      <c r="K29" s="3">
        <v>853577153</v>
      </c>
      <c r="L29" s="3">
        <v>903856745</v>
      </c>
      <c r="M29" s="3">
        <v>888053370</v>
      </c>
      <c r="N29" s="36">
        <v>2263530623</v>
      </c>
      <c r="O29" s="6">
        <v>12626755991</v>
      </c>
      <c r="P29" s="3">
        <v>13264752295</v>
      </c>
      <c r="Q29" s="4">
        <v>14115483440</v>
      </c>
    </row>
    <row r="30" spans="1:17" ht="13.5">
      <c r="A30" s="21" t="s">
        <v>46</v>
      </c>
      <c r="B30" s="20"/>
      <c r="C30" s="3">
        <v>124791716</v>
      </c>
      <c r="D30" s="3">
        <v>48292856</v>
      </c>
      <c r="E30" s="3">
        <v>77459550</v>
      </c>
      <c r="F30" s="3">
        <v>51101242</v>
      </c>
      <c r="G30" s="3">
        <v>77154768</v>
      </c>
      <c r="H30" s="3">
        <v>36534322</v>
      </c>
      <c r="I30" s="3">
        <v>76362623</v>
      </c>
      <c r="J30" s="3">
        <v>35564805</v>
      </c>
      <c r="K30" s="3">
        <v>73296097</v>
      </c>
      <c r="L30" s="3">
        <v>35528111</v>
      </c>
      <c r="M30" s="3">
        <v>33722611</v>
      </c>
      <c r="N30" s="4">
        <v>33406965</v>
      </c>
      <c r="O30" s="6">
        <v>703215328</v>
      </c>
      <c r="P30" s="3">
        <v>716656385</v>
      </c>
      <c r="Q30" s="4">
        <v>748787331</v>
      </c>
    </row>
    <row r="31" spans="1:17" ht="13.5">
      <c r="A31" s="21" t="s">
        <v>47</v>
      </c>
      <c r="B31" s="20"/>
      <c r="C31" s="3">
        <v>572199073</v>
      </c>
      <c r="D31" s="3">
        <v>411587202</v>
      </c>
      <c r="E31" s="3">
        <v>411733711</v>
      </c>
      <c r="F31" s="3">
        <v>394145303</v>
      </c>
      <c r="G31" s="3">
        <v>423187378</v>
      </c>
      <c r="H31" s="3">
        <v>346127538</v>
      </c>
      <c r="I31" s="3">
        <v>323641240</v>
      </c>
      <c r="J31" s="3">
        <v>288452570</v>
      </c>
      <c r="K31" s="3">
        <v>314486813</v>
      </c>
      <c r="L31" s="3">
        <v>173774594</v>
      </c>
      <c r="M31" s="3">
        <v>135643387</v>
      </c>
      <c r="N31" s="36">
        <v>136749437</v>
      </c>
      <c r="O31" s="6">
        <v>3931728778</v>
      </c>
      <c r="P31" s="3">
        <v>4025564491</v>
      </c>
      <c r="Q31" s="4">
        <v>3763810521</v>
      </c>
    </row>
    <row r="32" spans="1:17" ht="13.5">
      <c r="A32" s="21" t="s">
        <v>35</v>
      </c>
      <c r="B32" s="20"/>
      <c r="C32" s="3">
        <v>5850109</v>
      </c>
      <c r="D32" s="3">
        <v>2542696</v>
      </c>
      <c r="E32" s="3">
        <v>9016896</v>
      </c>
      <c r="F32" s="3">
        <v>4864886</v>
      </c>
      <c r="G32" s="3">
        <v>2241736</v>
      </c>
      <c r="H32" s="3">
        <v>2241736</v>
      </c>
      <c r="I32" s="3">
        <v>5850109</v>
      </c>
      <c r="J32" s="3">
        <v>2241736</v>
      </c>
      <c r="K32" s="3">
        <v>2241736</v>
      </c>
      <c r="L32" s="3">
        <v>4237181</v>
      </c>
      <c r="M32" s="3">
        <v>2112136</v>
      </c>
      <c r="N32" s="4">
        <v>2112136</v>
      </c>
      <c r="O32" s="6">
        <v>45553097</v>
      </c>
      <c r="P32" s="3">
        <v>52648538</v>
      </c>
      <c r="Q32" s="4">
        <v>54840362</v>
      </c>
    </row>
    <row r="33" spans="1:17" ht="13.5">
      <c r="A33" s="21" t="s">
        <v>48</v>
      </c>
      <c r="B33" s="20"/>
      <c r="C33" s="3">
        <v>468925730</v>
      </c>
      <c r="D33" s="3">
        <v>221210281</v>
      </c>
      <c r="E33" s="3">
        <v>317375982</v>
      </c>
      <c r="F33" s="3">
        <v>248010427</v>
      </c>
      <c r="G33" s="3">
        <v>202516559</v>
      </c>
      <c r="H33" s="3">
        <v>206596617</v>
      </c>
      <c r="I33" s="3">
        <v>200334292</v>
      </c>
      <c r="J33" s="3">
        <v>181363008</v>
      </c>
      <c r="K33" s="3">
        <v>167540787</v>
      </c>
      <c r="L33" s="3">
        <v>160450928</v>
      </c>
      <c r="M33" s="3">
        <v>133388255</v>
      </c>
      <c r="N33" s="4">
        <v>146872629</v>
      </c>
      <c r="O33" s="6">
        <v>2654585404</v>
      </c>
      <c r="P33" s="3">
        <v>2777096292</v>
      </c>
      <c r="Q33" s="4">
        <v>2915903913</v>
      </c>
    </row>
    <row r="34" spans="1:17" ht="13.5">
      <c r="A34" s="19" t="s">
        <v>49</v>
      </c>
      <c r="B34" s="25"/>
      <c r="C34" s="3">
        <v>2083</v>
      </c>
      <c r="D34" s="3">
        <v>2083</v>
      </c>
      <c r="E34" s="3">
        <v>2083</v>
      </c>
      <c r="F34" s="3">
        <v>2083</v>
      </c>
      <c r="G34" s="3">
        <v>2083</v>
      </c>
      <c r="H34" s="3">
        <v>2083</v>
      </c>
      <c r="I34" s="3">
        <v>2083</v>
      </c>
      <c r="J34" s="3">
        <v>2083</v>
      </c>
      <c r="K34" s="3">
        <v>2083</v>
      </c>
      <c r="L34" s="3">
        <v>2083</v>
      </c>
      <c r="M34" s="3">
        <v>2083</v>
      </c>
      <c r="N34" s="4">
        <v>2083</v>
      </c>
      <c r="O34" s="6">
        <v>25000</v>
      </c>
      <c r="P34" s="3">
        <v>26850</v>
      </c>
      <c r="Q34" s="4">
        <v>26850</v>
      </c>
    </row>
    <row r="35" spans="1:17" ht="12.75">
      <c r="A35" s="37" t="s">
        <v>50</v>
      </c>
      <c r="B35" s="28"/>
      <c r="C35" s="29">
        <f aca="true" t="shared" si="1" ref="C35:Q35">SUM(C24:C34)</f>
        <v>2868548438</v>
      </c>
      <c r="D35" s="29">
        <f t="shared" si="1"/>
        <v>3538654025</v>
      </c>
      <c r="E35" s="29">
        <f t="shared" si="1"/>
        <v>3951690776</v>
      </c>
      <c r="F35" s="29">
        <f>SUM(F24:F34)</f>
        <v>3047401312</v>
      </c>
      <c r="G35" s="29">
        <f>SUM(G24:G34)</f>
        <v>3069487087</v>
      </c>
      <c r="H35" s="29">
        <f>SUM(H24:H34)</f>
        <v>3203429073</v>
      </c>
      <c r="I35" s="29">
        <f>SUM(I24:I34)</f>
        <v>2885128825</v>
      </c>
      <c r="J35" s="29">
        <f t="shared" si="1"/>
        <v>2758737562</v>
      </c>
      <c r="K35" s="29">
        <f>SUM(K24:K34)</f>
        <v>3092540897</v>
      </c>
      <c r="L35" s="29">
        <f>SUM(L24:L34)</f>
        <v>2586390931</v>
      </c>
      <c r="M35" s="29">
        <f>SUM(M24:M34)</f>
        <v>2393832963</v>
      </c>
      <c r="N35" s="32">
        <f t="shared" si="1"/>
        <v>4310320800</v>
      </c>
      <c r="O35" s="31">
        <f t="shared" si="1"/>
        <v>37706162097</v>
      </c>
      <c r="P35" s="29">
        <f t="shared" si="1"/>
        <v>39686149389</v>
      </c>
      <c r="Q35" s="32">
        <f t="shared" si="1"/>
        <v>41662091111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1097048675</v>
      </c>
      <c r="D37" s="42">
        <f t="shared" si="2"/>
        <v>-74143289</v>
      </c>
      <c r="E37" s="42">
        <f t="shared" si="2"/>
        <v>-1239789975</v>
      </c>
      <c r="F37" s="42">
        <f>+F21-F35</f>
        <v>-168077304</v>
      </c>
      <c r="G37" s="42">
        <f>+G21-G35</f>
        <v>-346845856</v>
      </c>
      <c r="H37" s="42">
        <f>+H21-H35</f>
        <v>549524977</v>
      </c>
      <c r="I37" s="42">
        <f>+I21-I35</f>
        <v>261534150</v>
      </c>
      <c r="J37" s="42">
        <f t="shared" si="2"/>
        <v>-92129241</v>
      </c>
      <c r="K37" s="42">
        <f>+K21-K35</f>
        <v>880987689</v>
      </c>
      <c r="L37" s="42">
        <f>+L21-L35</f>
        <v>3528456</v>
      </c>
      <c r="M37" s="42">
        <f>+M21-M35</f>
        <v>225071928</v>
      </c>
      <c r="N37" s="43">
        <f t="shared" si="2"/>
        <v>-1242158375</v>
      </c>
      <c r="O37" s="44">
        <f t="shared" si="2"/>
        <v>-145447703</v>
      </c>
      <c r="P37" s="42">
        <f t="shared" si="2"/>
        <v>-70944004</v>
      </c>
      <c r="Q37" s="43">
        <f t="shared" si="2"/>
        <v>-24398115</v>
      </c>
    </row>
    <row r="38" spans="1:17" ht="21" customHeight="1">
      <c r="A38" s="45" t="s">
        <v>52</v>
      </c>
      <c r="B38" s="25"/>
      <c r="C38" s="3">
        <v>116340618</v>
      </c>
      <c r="D38" s="3">
        <v>161911266</v>
      </c>
      <c r="E38" s="3">
        <v>171356669</v>
      </c>
      <c r="F38" s="3">
        <v>178940028</v>
      </c>
      <c r="G38" s="3">
        <v>188810536</v>
      </c>
      <c r="H38" s="3">
        <v>192592293</v>
      </c>
      <c r="I38" s="3">
        <v>146003142</v>
      </c>
      <c r="J38" s="3">
        <v>175028485</v>
      </c>
      <c r="K38" s="3">
        <v>201454848</v>
      </c>
      <c r="L38" s="3">
        <v>174200128</v>
      </c>
      <c r="M38" s="3">
        <v>181626431</v>
      </c>
      <c r="N38" s="4">
        <v>213045646</v>
      </c>
      <c r="O38" s="6">
        <v>2101310090</v>
      </c>
      <c r="P38" s="3">
        <v>1530281745</v>
      </c>
      <c r="Q38" s="4">
        <v>1555965285</v>
      </c>
    </row>
    <row r="39" spans="1:17" ht="55.5" customHeight="1">
      <c r="A39" s="45" t="s">
        <v>53</v>
      </c>
      <c r="B39" s="25"/>
      <c r="C39" s="22">
        <v>12336318</v>
      </c>
      <c r="D39" s="22">
        <v>14311287</v>
      </c>
      <c r="E39" s="22">
        <v>15349510</v>
      </c>
      <c r="F39" s="22">
        <v>13785309</v>
      </c>
      <c r="G39" s="22">
        <v>18216950</v>
      </c>
      <c r="H39" s="22">
        <v>14820399</v>
      </c>
      <c r="I39" s="22">
        <v>16834596</v>
      </c>
      <c r="J39" s="22">
        <v>19186556</v>
      </c>
      <c r="K39" s="22">
        <v>16187352</v>
      </c>
      <c r="L39" s="22">
        <v>13524313</v>
      </c>
      <c r="M39" s="22">
        <v>25561258</v>
      </c>
      <c r="N39" s="23">
        <v>26323441</v>
      </c>
      <c r="O39" s="24">
        <v>206437285</v>
      </c>
      <c r="P39" s="22">
        <v>191875398</v>
      </c>
      <c r="Q39" s="23">
        <v>200701668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1225725611</v>
      </c>
      <c r="D41" s="50">
        <f t="shared" si="3"/>
        <v>102079264</v>
      </c>
      <c r="E41" s="50">
        <f t="shared" si="3"/>
        <v>-1053083796</v>
      </c>
      <c r="F41" s="50">
        <f>SUM(F37:F40)</f>
        <v>24648033</v>
      </c>
      <c r="G41" s="50">
        <f>SUM(G37:G40)</f>
        <v>-139818370</v>
      </c>
      <c r="H41" s="50">
        <f>SUM(H37:H40)</f>
        <v>756937669</v>
      </c>
      <c r="I41" s="50">
        <f>SUM(I37:I40)</f>
        <v>424371888</v>
      </c>
      <c r="J41" s="50">
        <f t="shared" si="3"/>
        <v>102085800</v>
      </c>
      <c r="K41" s="50">
        <f>SUM(K37:K40)</f>
        <v>1098629889</v>
      </c>
      <c r="L41" s="50">
        <f>SUM(L37:L40)</f>
        <v>191252897</v>
      </c>
      <c r="M41" s="50">
        <f>SUM(M37:M40)</f>
        <v>432259617</v>
      </c>
      <c r="N41" s="51">
        <f t="shared" si="3"/>
        <v>-1002789288</v>
      </c>
      <c r="O41" s="52">
        <f t="shared" si="3"/>
        <v>2162299672</v>
      </c>
      <c r="P41" s="50">
        <f t="shared" si="3"/>
        <v>1651213139</v>
      </c>
      <c r="Q41" s="51">
        <f t="shared" si="3"/>
        <v>1732268838</v>
      </c>
    </row>
    <row r="42" spans="1:17" ht="13.5">
      <c r="A42" s="19" t="s">
        <v>56</v>
      </c>
      <c r="B42" s="25"/>
      <c r="C42" s="53">
        <v>41467</v>
      </c>
      <c r="D42" s="53">
        <v>41467</v>
      </c>
      <c r="E42" s="53">
        <v>41467</v>
      </c>
      <c r="F42" s="53">
        <v>41467</v>
      </c>
      <c r="G42" s="53">
        <v>41467</v>
      </c>
      <c r="H42" s="53">
        <v>41467</v>
      </c>
      <c r="I42" s="53">
        <v>41467</v>
      </c>
      <c r="J42" s="53">
        <v>41467</v>
      </c>
      <c r="K42" s="53">
        <v>41467</v>
      </c>
      <c r="L42" s="53">
        <v>41467</v>
      </c>
      <c r="M42" s="53">
        <v>41467</v>
      </c>
      <c r="N42" s="54">
        <v>41467</v>
      </c>
      <c r="O42" s="55">
        <v>497604</v>
      </c>
      <c r="P42" s="53">
        <v>497604</v>
      </c>
      <c r="Q42" s="54">
        <v>532436</v>
      </c>
    </row>
    <row r="43" spans="1:17" ht="13.5">
      <c r="A43" s="56" t="s">
        <v>57</v>
      </c>
      <c r="B43" s="25"/>
      <c r="C43" s="57">
        <f aca="true" t="shared" si="4" ref="C43:Q43">+C41-C42</f>
        <v>1225684144</v>
      </c>
      <c r="D43" s="57">
        <f t="shared" si="4"/>
        <v>102037797</v>
      </c>
      <c r="E43" s="57">
        <f t="shared" si="4"/>
        <v>-1053125263</v>
      </c>
      <c r="F43" s="57">
        <f>+F41-F42</f>
        <v>24606566</v>
      </c>
      <c r="G43" s="57">
        <f>+G41-G42</f>
        <v>-139859837</v>
      </c>
      <c r="H43" s="57">
        <f>+H41-H42</f>
        <v>756896202</v>
      </c>
      <c r="I43" s="57">
        <f>+I41-I42</f>
        <v>424330421</v>
      </c>
      <c r="J43" s="57">
        <f t="shared" si="4"/>
        <v>102044333</v>
      </c>
      <c r="K43" s="57">
        <f>+K41-K42</f>
        <v>1098588422</v>
      </c>
      <c r="L43" s="57">
        <f>+L41-L42</f>
        <v>191211430</v>
      </c>
      <c r="M43" s="57">
        <f>+M41-M42</f>
        <v>432218150</v>
      </c>
      <c r="N43" s="58">
        <f t="shared" si="4"/>
        <v>-1002830755</v>
      </c>
      <c r="O43" s="59">
        <f t="shared" si="4"/>
        <v>2161802068</v>
      </c>
      <c r="P43" s="57">
        <f t="shared" si="4"/>
        <v>1650715535</v>
      </c>
      <c r="Q43" s="58">
        <f t="shared" si="4"/>
        <v>1731736402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1225684144</v>
      </c>
      <c r="D45" s="50">
        <f t="shared" si="5"/>
        <v>102037797</v>
      </c>
      <c r="E45" s="50">
        <f t="shared" si="5"/>
        <v>-1053125263</v>
      </c>
      <c r="F45" s="50">
        <f>SUM(F43:F44)</f>
        <v>24606566</v>
      </c>
      <c r="G45" s="50">
        <f>SUM(G43:G44)</f>
        <v>-139859837</v>
      </c>
      <c r="H45" s="50">
        <f>SUM(H43:H44)</f>
        <v>756896202</v>
      </c>
      <c r="I45" s="50">
        <f>SUM(I43:I44)</f>
        <v>424330421</v>
      </c>
      <c r="J45" s="50">
        <f t="shared" si="5"/>
        <v>102044333</v>
      </c>
      <c r="K45" s="50">
        <f>SUM(K43:K44)</f>
        <v>1098588422</v>
      </c>
      <c r="L45" s="50">
        <f>SUM(L43:L44)</f>
        <v>191211430</v>
      </c>
      <c r="M45" s="50">
        <f>SUM(M43:M44)</f>
        <v>432218150</v>
      </c>
      <c r="N45" s="51">
        <f t="shared" si="5"/>
        <v>-1002830755</v>
      </c>
      <c r="O45" s="52">
        <f t="shared" si="5"/>
        <v>2161802068</v>
      </c>
      <c r="P45" s="50">
        <f t="shared" si="5"/>
        <v>1650715535</v>
      </c>
      <c r="Q45" s="51">
        <f t="shared" si="5"/>
        <v>1731736402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1225684144</v>
      </c>
      <c r="D47" s="63">
        <f t="shared" si="6"/>
        <v>102037797</v>
      </c>
      <c r="E47" s="63">
        <f t="shared" si="6"/>
        <v>-1053125263</v>
      </c>
      <c r="F47" s="63">
        <f>SUM(F45:F46)</f>
        <v>24606566</v>
      </c>
      <c r="G47" s="63">
        <f>SUM(G45:G46)</f>
        <v>-139859837</v>
      </c>
      <c r="H47" s="63">
        <f>SUM(H45:H46)</f>
        <v>756896202</v>
      </c>
      <c r="I47" s="63">
        <f>SUM(I45:I46)</f>
        <v>424330421</v>
      </c>
      <c r="J47" s="63">
        <f t="shared" si="6"/>
        <v>102044333</v>
      </c>
      <c r="K47" s="63">
        <f>SUM(K45:K46)</f>
        <v>1098588422</v>
      </c>
      <c r="L47" s="63">
        <f>SUM(L45:L46)</f>
        <v>191211430</v>
      </c>
      <c r="M47" s="63">
        <f>SUM(M45:M46)</f>
        <v>432218150</v>
      </c>
      <c r="N47" s="64">
        <f t="shared" si="6"/>
        <v>-1002830755</v>
      </c>
      <c r="O47" s="65">
        <f t="shared" si="6"/>
        <v>2161802068</v>
      </c>
      <c r="P47" s="63">
        <f t="shared" si="6"/>
        <v>1650715535</v>
      </c>
      <c r="Q47" s="66">
        <f t="shared" si="6"/>
        <v>1731736402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77728757</v>
      </c>
      <c r="D5" s="3">
        <v>77728757</v>
      </c>
      <c r="E5" s="3">
        <v>77728757</v>
      </c>
      <c r="F5" s="3">
        <v>77728757</v>
      </c>
      <c r="G5" s="3">
        <v>77728757</v>
      </c>
      <c r="H5" s="3">
        <v>77728757</v>
      </c>
      <c r="I5" s="3">
        <v>77728757</v>
      </c>
      <c r="J5" s="3">
        <v>77728757</v>
      </c>
      <c r="K5" s="3">
        <v>77728757</v>
      </c>
      <c r="L5" s="3">
        <v>77728757</v>
      </c>
      <c r="M5" s="3">
        <v>77728757</v>
      </c>
      <c r="N5" s="4">
        <v>77728801</v>
      </c>
      <c r="O5" s="5">
        <v>932745128</v>
      </c>
      <c r="P5" s="3">
        <v>975651404</v>
      </c>
      <c r="Q5" s="4">
        <v>1020531369</v>
      </c>
    </row>
    <row r="6" spans="1:17" ht="13.5">
      <c r="A6" s="19" t="s">
        <v>24</v>
      </c>
      <c r="B6" s="20"/>
      <c r="C6" s="3">
        <v>222047753</v>
      </c>
      <c r="D6" s="3">
        <v>222047753</v>
      </c>
      <c r="E6" s="3">
        <v>222047753</v>
      </c>
      <c r="F6" s="3">
        <v>222047753</v>
      </c>
      <c r="G6" s="3">
        <v>222047753</v>
      </c>
      <c r="H6" s="3">
        <v>222047753</v>
      </c>
      <c r="I6" s="3">
        <v>222047753</v>
      </c>
      <c r="J6" s="3">
        <v>222047753</v>
      </c>
      <c r="K6" s="3">
        <v>222047753</v>
      </c>
      <c r="L6" s="3">
        <v>222047753</v>
      </c>
      <c r="M6" s="3">
        <v>222047753</v>
      </c>
      <c r="N6" s="4">
        <v>222047834</v>
      </c>
      <c r="O6" s="6">
        <v>2664573117</v>
      </c>
      <c r="P6" s="3">
        <v>2851486441</v>
      </c>
      <c r="Q6" s="4">
        <v>2996797223</v>
      </c>
    </row>
    <row r="7" spans="1:17" ht="13.5">
      <c r="A7" s="21" t="s">
        <v>25</v>
      </c>
      <c r="B7" s="20"/>
      <c r="C7" s="3">
        <v>65648433</v>
      </c>
      <c r="D7" s="3">
        <v>65648433</v>
      </c>
      <c r="E7" s="3">
        <v>65648433</v>
      </c>
      <c r="F7" s="3">
        <v>65648433</v>
      </c>
      <c r="G7" s="3">
        <v>65648433</v>
      </c>
      <c r="H7" s="3">
        <v>65648433</v>
      </c>
      <c r="I7" s="3">
        <v>65648433</v>
      </c>
      <c r="J7" s="3">
        <v>65648433</v>
      </c>
      <c r="K7" s="3">
        <v>65648433</v>
      </c>
      <c r="L7" s="3">
        <v>65648433</v>
      </c>
      <c r="M7" s="3">
        <v>65648433</v>
      </c>
      <c r="N7" s="4">
        <v>65648461</v>
      </c>
      <c r="O7" s="6">
        <v>787781224</v>
      </c>
      <c r="P7" s="3">
        <v>875558623</v>
      </c>
      <c r="Q7" s="4">
        <v>915834321</v>
      </c>
    </row>
    <row r="8" spans="1:17" ht="13.5">
      <c r="A8" s="21" t="s">
        <v>26</v>
      </c>
      <c r="B8" s="20"/>
      <c r="C8" s="3">
        <v>26410834</v>
      </c>
      <c r="D8" s="3">
        <v>26410834</v>
      </c>
      <c r="E8" s="3">
        <v>26410834</v>
      </c>
      <c r="F8" s="3">
        <v>26410834</v>
      </c>
      <c r="G8" s="3">
        <v>26410834</v>
      </c>
      <c r="H8" s="3">
        <v>26410834</v>
      </c>
      <c r="I8" s="3">
        <v>26410834</v>
      </c>
      <c r="J8" s="3">
        <v>26410834</v>
      </c>
      <c r="K8" s="3">
        <v>26410834</v>
      </c>
      <c r="L8" s="3">
        <v>26410834</v>
      </c>
      <c r="M8" s="3">
        <v>26410834</v>
      </c>
      <c r="N8" s="4">
        <v>26410846</v>
      </c>
      <c r="O8" s="6">
        <v>316930020</v>
      </c>
      <c r="P8" s="3">
        <v>331508801</v>
      </c>
      <c r="Q8" s="4">
        <v>346758206</v>
      </c>
    </row>
    <row r="9" spans="1:17" ht="13.5">
      <c r="A9" s="21" t="s">
        <v>27</v>
      </c>
      <c r="B9" s="20"/>
      <c r="C9" s="22">
        <v>13636979</v>
      </c>
      <c r="D9" s="22">
        <v>13636979</v>
      </c>
      <c r="E9" s="22">
        <v>13636979</v>
      </c>
      <c r="F9" s="22">
        <v>13636979</v>
      </c>
      <c r="G9" s="22">
        <v>13636979</v>
      </c>
      <c r="H9" s="22">
        <v>13636979</v>
      </c>
      <c r="I9" s="22">
        <v>13636979</v>
      </c>
      <c r="J9" s="22">
        <v>13636979</v>
      </c>
      <c r="K9" s="22">
        <v>13636979</v>
      </c>
      <c r="L9" s="22">
        <v>13636979</v>
      </c>
      <c r="M9" s="22">
        <v>13636979</v>
      </c>
      <c r="N9" s="23">
        <v>13636984</v>
      </c>
      <c r="O9" s="24">
        <v>163643753</v>
      </c>
      <c r="P9" s="22">
        <v>171171365</v>
      </c>
      <c r="Q9" s="23">
        <v>179045249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1148529</v>
      </c>
      <c r="D11" s="3">
        <v>1148529</v>
      </c>
      <c r="E11" s="3">
        <v>1148529</v>
      </c>
      <c r="F11" s="3">
        <v>1148529</v>
      </c>
      <c r="G11" s="3">
        <v>1148529</v>
      </c>
      <c r="H11" s="3">
        <v>1148529</v>
      </c>
      <c r="I11" s="3">
        <v>1148529</v>
      </c>
      <c r="J11" s="3">
        <v>1148529</v>
      </c>
      <c r="K11" s="3">
        <v>1148529</v>
      </c>
      <c r="L11" s="3">
        <v>1148529</v>
      </c>
      <c r="M11" s="3">
        <v>1148529</v>
      </c>
      <c r="N11" s="4">
        <v>1148592</v>
      </c>
      <c r="O11" s="6">
        <v>13782411</v>
      </c>
      <c r="P11" s="3">
        <v>14471531</v>
      </c>
      <c r="Q11" s="4">
        <v>15195107</v>
      </c>
    </row>
    <row r="12" spans="1:17" ht="13.5">
      <c r="A12" s="19" t="s">
        <v>29</v>
      </c>
      <c r="B12" s="25"/>
      <c r="C12" s="3">
        <v>1538326</v>
      </c>
      <c r="D12" s="3">
        <v>1538326</v>
      </c>
      <c r="E12" s="3">
        <v>1538326</v>
      </c>
      <c r="F12" s="3">
        <v>1538326</v>
      </c>
      <c r="G12" s="3">
        <v>1538326</v>
      </c>
      <c r="H12" s="3">
        <v>1538326</v>
      </c>
      <c r="I12" s="3">
        <v>1538326</v>
      </c>
      <c r="J12" s="3">
        <v>1538326</v>
      </c>
      <c r="K12" s="3">
        <v>1538326</v>
      </c>
      <c r="L12" s="3">
        <v>1538326</v>
      </c>
      <c r="M12" s="3">
        <v>1538326</v>
      </c>
      <c r="N12" s="4">
        <v>1538328</v>
      </c>
      <c r="O12" s="6">
        <v>18459914</v>
      </c>
      <c r="P12" s="3">
        <v>18459914</v>
      </c>
      <c r="Q12" s="4">
        <v>18459914</v>
      </c>
    </row>
    <row r="13" spans="1:17" ht="13.5">
      <c r="A13" s="19" t="s">
        <v>30</v>
      </c>
      <c r="B13" s="25"/>
      <c r="C13" s="3">
        <v>11320477</v>
      </c>
      <c r="D13" s="3">
        <v>11320477</v>
      </c>
      <c r="E13" s="3">
        <v>11320477</v>
      </c>
      <c r="F13" s="3">
        <v>11320477</v>
      </c>
      <c r="G13" s="3">
        <v>11320477</v>
      </c>
      <c r="H13" s="3">
        <v>11320477</v>
      </c>
      <c r="I13" s="3">
        <v>11320477</v>
      </c>
      <c r="J13" s="3">
        <v>11320477</v>
      </c>
      <c r="K13" s="3">
        <v>11320477</v>
      </c>
      <c r="L13" s="3">
        <v>11320477</v>
      </c>
      <c r="M13" s="3">
        <v>11320477</v>
      </c>
      <c r="N13" s="4">
        <v>11320530</v>
      </c>
      <c r="O13" s="6">
        <v>135845777</v>
      </c>
      <c r="P13" s="3">
        <v>140717208</v>
      </c>
      <c r="Q13" s="4">
        <v>145823925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16705535</v>
      </c>
      <c r="D15" s="3">
        <v>16705535</v>
      </c>
      <c r="E15" s="3">
        <v>16705535</v>
      </c>
      <c r="F15" s="3">
        <v>16705535</v>
      </c>
      <c r="G15" s="3">
        <v>16705535</v>
      </c>
      <c r="H15" s="3">
        <v>16705535</v>
      </c>
      <c r="I15" s="3">
        <v>16705535</v>
      </c>
      <c r="J15" s="3">
        <v>16705535</v>
      </c>
      <c r="K15" s="3">
        <v>16705535</v>
      </c>
      <c r="L15" s="3">
        <v>16705535</v>
      </c>
      <c r="M15" s="3">
        <v>16705535</v>
      </c>
      <c r="N15" s="4">
        <v>16705557</v>
      </c>
      <c r="O15" s="6">
        <v>200466442</v>
      </c>
      <c r="P15" s="3">
        <v>209687899</v>
      </c>
      <c r="Q15" s="4">
        <v>219333542</v>
      </c>
    </row>
    <row r="16" spans="1:17" ht="13.5">
      <c r="A16" s="19" t="s">
        <v>33</v>
      </c>
      <c r="B16" s="25"/>
      <c r="C16" s="3">
        <v>1651</v>
      </c>
      <c r="D16" s="3">
        <v>1651</v>
      </c>
      <c r="E16" s="3">
        <v>1651</v>
      </c>
      <c r="F16" s="3">
        <v>1651</v>
      </c>
      <c r="G16" s="3">
        <v>1651</v>
      </c>
      <c r="H16" s="3">
        <v>1651</v>
      </c>
      <c r="I16" s="3">
        <v>1651</v>
      </c>
      <c r="J16" s="3">
        <v>1651</v>
      </c>
      <c r="K16" s="3">
        <v>1651</v>
      </c>
      <c r="L16" s="3">
        <v>1651</v>
      </c>
      <c r="M16" s="3">
        <v>1651</v>
      </c>
      <c r="N16" s="4">
        <v>1656</v>
      </c>
      <c r="O16" s="6">
        <v>19817</v>
      </c>
      <c r="P16" s="3">
        <v>20808</v>
      </c>
      <c r="Q16" s="4">
        <v>21848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75034329</v>
      </c>
      <c r="D18" s="3">
        <v>75034329</v>
      </c>
      <c r="E18" s="3">
        <v>75034329</v>
      </c>
      <c r="F18" s="3">
        <v>75034329</v>
      </c>
      <c r="G18" s="3">
        <v>75034329</v>
      </c>
      <c r="H18" s="3">
        <v>75034329</v>
      </c>
      <c r="I18" s="3">
        <v>75034329</v>
      </c>
      <c r="J18" s="3">
        <v>75034329</v>
      </c>
      <c r="K18" s="3">
        <v>75034329</v>
      </c>
      <c r="L18" s="3">
        <v>75034329</v>
      </c>
      <c r="M18" s="3">
        <v>75034329</v>
      </c>
      <c r="N18" s="4">
        <v>75034357</v>
      </c>
      <c r="O18" s="6">
        <v>900411976</v>
      </c>
      <c r="P18" s="3">
        <v>938872150</v>
      </c>
      <c r="Q18" s="4">
        <v>1011606400</v>
      </c>
    </row>
    <row r="19" spans="1:17" ht="13.5">
      <c r="A19" s="19" t="s">
        <v>36</v>
      </c>
      <c r="B19" s="25"/>
      <c r="C19" s="22">
        <v>5123628</v>
      </c>
      <c r="D19" s="22">
        <v>5123628</v>
      </c>
      <c r="E19" s="22">
        <v>5123628</v>
      </c>
      <c r="F19" s="22">
        <v>5123628</v>
      </c>
      <c r="G19" s="22">
        <v>5123628</v>
      </c>
      <c r="H19" s="22">
        <v>5123628</v>
      </c>
      <c r="I19" s="22">
        <v>5123628</v>
      </c>
      <c r="J19" s="22">
        <v>5123628</v>
      </c>
      <c r="K19" s="22">
        <v>5123628</v>
      </c>
      <c r="L19" s="22">
        <v>5123628</v>
      </c>
      <c r="M19" s="22">
        <v>5123628</v>
      </c>
      <c r="N19" s="23">
        <v>5123756</v>
      </c>
      <c r="O19" s="24">
        <v>61483664</v>
      </c>
      <c r="P19" s="22">
        <v>64567184</v>
      </c>
      <c r="Q19" s="23">
        <v>67728488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516345231</v>
      </c>
      <c r="D21" s="29">
        <f t="shared" si="0"/>
        <v>516345231</v>
      </c>
      <c r="E21" s="29">
        <f t="shared" si="0"/>
        <v>516345231</v>
      </c>
      <c r="F21" s="29">
        <f>SUM(F5:F20)</f>
        <v>516345231</v>
      </c>
      <c r="G21" s="29">
        <f>SUM(G5:G20)</f>
        <v>516345231</v>
      </c>
      <c r="H21" s="29">
        <f>SUM(H5:H20)</f>
        <v>516345231</v>
      </c>
      <c r="I21" s="29">
        <f>SUM(I5:I20)</f>
        <v>516345231</v>
      </c>
      <c r="J21" s="29">
        <f t="shared" si="0"/>
        <v>516345231</v>
      </c>
      <c r="K21" s="29">
        <f>SUM(K5:K20)</f>
        <v>516345231</v>
      </c>
      <c r="L21" s="29">
        <f>SUM(L5:L20)</f>
        <v>516345231</v>
      </c>
      <c r="M21" s="29">
        <f>SUM(M5:M20)</f>
        <v>516345231</v>
      </c>
      <c r="N21" s="30">
        <f t="shared" si="0"/>
        <v>516345702</v>
      </c>
      <c r="O21" s="31">
        <f t="shared" si="0"/>
        <v>6196143243</v>
      </c>
      <c r="P21" s="29">
        <f t="shared" si="0"/>
        <v>6592173328</v>
      </c>
      <c r="Q21" s="32">
        <f t="shared" si="0"/>
        <v>6937135592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109645025</v>
      </c>
      <c r="D24" s="3">
        <v>109645025</v>
      </c>
      <c r="E24" s="3">
        <v>109645025</v>
      </c>
      <c r="F24" s="3">
        <v>109645025</v>
      </c>
      <c r="G24" s="3">
        <v>109645025</v>
      </c>
      <c r="H24" s="3">
        <v>109645025</v>
      </c>
      <c r="I24" s="3">
        <v>109645025</v>
      </c>
      <c r="J24" s="3">
        <v>109645025</v>
      </c>
      <c r="K24" s="3">
        <v>109645025</v>
      </c>
      <c r="L24" s="3">
        <v>109645025</v>
      </c>
      <c r="M24" s="3">
        <v>109645025</v>
      </c>
      <c r="N24" s="36">
        <v>109638292</v>
      </c>
      <c r="O24" s="6">
        <v>1315733567</v>
      </c>
      <c r="P24" s="3">
        <v>1390598114</v>
      </c>
      <c r="Q24" s="4">
        <v>1475086405</v>
      </c>
    </row>
    <row r="25" spans="1:17" ht="13.5">
      <c r="A25" s="21" t="s">
        <v>41</v>
      </c>
      <c r="B25" s="20"/>
      <c r="C25" s="3">
        <v>5021624</v>
      </c>
      <c r="D25" s="3">
        <v>5021624</v>
      </c>
      <c r="E25" s="3">
        <v>5021624</v>
      </c>
      <c r="F25" s="3">
        <v>5021624</v>
      </c>
      <c r="G25" s="3">
        <v>5021624</v>
      </c>
      <c r="H25" s="3">
        <v>5021624</v>
      </c>
      <c r="I25" s="3">
        <v>5021624</v>
      </c>
      <c r="J25" s="3">
        <v>5021624</v>
      </c>
      <c r="K25" s="3">
        <v>5021624</v>
      </c>
      <c r="L25" s="3">
        <v>5021624</v>
      </c>
      <c r="M25" s="3">
        <v>5021624</v>
      </c>
      <c r="N25" s="4">
        <v>5021207</v>
      </c>
      <c r="O25" s="6">
        <v>60259071</v>
      </c>
      <c r="P25" s="3">
        <v>65866380</v>
      </c>
      <c r="Q25" s="4">
        <v>72052502</v>
      </c>
    </row>
    <row r="26" spans="1:17" ht="13.5">
      <c r="A26" s="21" t="s">
        <v>42</v>
      </c>
      <c r="B26" s="20"/>
      <c r="C26" s="3">
        <v>99376671</v>
      </c>
      <c r="D26" s="3">
        <v>99376671</v>
      </c>
      <c r="E26" s="3">
        <v>99376671</v>
      </c>
      <c r="F26" s="3">
        <v>99376671</v>
      </c>
      <c r="G26" s="3">
        <v>99376671</v>
      </c>
      <c r="H26" s="3">
        <v>99376671</v>
      </c>
      <c r="I26" s="3">
        <v>99376671</v>
      </c>
      <c r="J26" s="3">
        <v>99376671</v>
      </c>
      <c r="K26" s="3">
        <v>99376671</v>
      </c>
      <c r="L26" s="3">
        <v>99376671</v>
      </c>
      <c r="M26" s="3">
        <v>99376671</v>
      </c>
      <c r="N26" s="4">
        <v>99376643</v>
      </c>
      <c r="O26" s="6">
        <v>1192520024</v>
      </c>
      <c r="P26" s="3">
        <v>1216438694</v>
      </c>
      <c r="Q26" s="4">
        <v>1240787122</v>
      </c>
    </row>
    <row r="27" spans="1:17" ht="13.5">
      <c r="A27" s="21" t="s">
        <v>43</v>
      </c>
      <c r="B27" s="20"/>
      <c r="C27" s="3">
        <v>32319337</v>
      </c>
      <c r="D27" s="3">
        <v>32319337</v>
      </c>
      <c r="E27" s="3">
        <v>32319337</v>
      </c>
      <c r="F27" s="3">
        <v>32319337</v>
      </c>
      <c r="G27" s="3">
        <v>32319337</v>
      </c>
      <c r="H27" s="3">
        <v>32319337</v>
      </c>
      <c r="I27" s="3">
        <v>32319337</v>
      </c>
      <c r="J27" s="3">
        <v>32319337</v>
      </c>
      <c r="K27" s="3">
        <v>32319337</v>
      </c>
      <c r="L27" s="3">
        <v>32319337</v>
      </c>
      <c r="M27" s="3">
        <v>32319337</v>
      </c>
      <c r="N27" s="36">
        <v>32318004</v>
      </c>
      <c r="O27" s="6">
        <v>387830711</v>
      </c>
      <c r="P27" s="3">
        <v>407837247</v>
      </c>
      <c r="Q27" s="4">
        <v>430578549</v>
      </c>
    </row>
    <row r="28" spans="1:17" ht="13.5">
      <c r="A28" s="21" t="s">
        <v>44</v>
      </c>
      <c r="B28" s="20"/>
      <c r="C28" s="3">
        <v>416667</v>
      </c>
      <c r="D28" s="3">
        <v>416667</v>
      </c>
      <c r="E28" s="3">
        <v>416667</v>
      </c>
      <c r="F28" s="3">
        <v>416667</v>
      </c>
      <c r="G28" s="3">
        <v>416667</v>
      </c>
      <c r="H28" s="3">
        <v>416667</v>
      </c>
      <c r="I28" s="3">
        <v>416667</v>
      </c>
      <c r="J28" s="3">
        <v>416667</v>
      </c>
      <c r="K28" s="3">
        <v>416667</v>
      </c>
      <c r="L28" s="3">
        <v>416667</v>
      </c>
      <c r="M28" s="3">
        <v>416667</v>
      </c>
      <c r="N28" s="4">
        <v>416663</v>
      </c>
      <c r="O28" s="6">
        <v>5000000</v>
      </c>
      <c r="P28" s="3">
        <v>5295000</v>
      </c>
      <c r="Q28" s="4">
        <v>5607405</v>
      </c>
    </row>
    <row r="29" spans="1:17" ht="13.5">
      <c r="A29" s="21" t="s">
        <v>45</v>
      </c>
      <c r="B29" s="20"/>
      <c r="C29" s="3">
        <v>210353020</v>
      </c>
      <c r="D29" s="3">
        <v>210353020</v>
      </c>
      <c r="E29" s="3">
        <v>210353020</v>
      </c>
      <c r="F29" s="3">
        <v>210353020</v>
      </c>
      <c r="G29" s="3">
        <v>210353020</v>
      </c>
      <c r="H29" s="3">
        <v>210353020</v>
      </c>
      <c r="I29" s="3">
        <v>210353020</v>
      </c>
      <c r="J29" s="3">
        <v>210353020</v>
      </c>
      <c r="K29" s="3">
        <v>210353020</v>
      </c>
      <c r="L29" s="3">
        <v>210353020</v>
      </c>
      <c r="M29" s="3">
        <v>210353020</v>
      </c>
      <c r="N29" s="36">
        <v>210353002</v>
      </c>
      <c r="O29" s="6">
        <v>2524236222</v>
      </c>
      <c r="P29" s="3">
        <v>2667930364</v>
      </c>
      <c r="Q29" s="4">
        <v>2804420412</v>
      </c>
    </row>
    <row r="30" spans="1:17" ht="13.5">
      <c r="A30" s="21" t="s">
        <v>46</v>
      </c>
      <c r="B30" s="20"/>
      <c r="C30" s="3">
        <v>7036087</v>
      </c>
      <c r="D30" s="3">
        <v>7036087</v>
      </c>
      <c r="E30" s="3">
        <v>7036087</v>
      </c>
      <c r="F30" s="3">
        <v>7036087</v>
      </c>
      <c r="G30" s="3">
        <v>7036087</v>
      </c>
      <c r="H30" s="3">
        <v>7036087</v>
      </c>
      <c r="I30" s="3">
        <v>7036087</v>
      </c>
      <c r="J30" s="3">
        <v>7036087</v>
      </c>
      <c r="K30" s="3">
        <v>7036087</v>
      </c>
      <c r="L30" s="3">
        <v>7036087</v>
      </c>
      <c r="M30" s="3">
        <v>7036087</v>
      </c>
      <c r="N30" s="4">
        <v>7035260</v>
      </c>
      <c r="O30" s="6">
        <v>84432217</v>
      </c>
      <c r="P30" s="3">
        <v>88560654</v>
      </c>
      <c r="Q30" s="4">
        <v>93044778</v>
      </c>
    </row>
    <row r="31" spans="1:17" ht="13.5">
      <c r="A31" s="21" t="s">
        <v>47</v>
      </c>
      <c r="B31" s="20"/>
      <c r="C31" s="3">
        <v>24644385</v>
      </c>
      <c r="D31" s="3">
        <v>24644385</v>
      </c>
      <c r="E31" s="3">
        <v>24644385</v>
      </c>
      <c r="F31" s="3">
        <v>24644385</v>
      </c>
      <c r="G31" s="3">
        <v>24644385</v>
      </c>
      <c r="H31" s="3">
        <v>24644385</v>
      </c>
      <c r="I31" s="3">
        <v>24644385</v>
      </c>
      <c r="J31" s="3">
        <v>24644385</v>
      </c>
      <c r="K31" s="3">
        <v>24644385</v>
      </c>
      <c r="L31" s="3">
        <v>24644385</v>
      </c>
      <c r="M31" s="3">
        <v>24644385</v>
      </c>
      <c r="N31" s="36">
        <v>24643475</v>
      </c>
      <c r="O31" s="6">
        <v>295731710</v>
      </c>
      <c r="P31" s="3">
        <v>371461768</v>
      </c>
      <c r="Q31" s="4">
        <v>401394313</v>
      </c>
    </row>
    <row r="32" spans="1:17" ht="13.5">
      <c r="A32" s="21" t="s">
        <v>35</v>
      </c>
      <c r="B32" s="20"/>
      <c r="C32" s="3">
        <v>188290</v>
      </c>
      <c r="D32" s="3">
        <v>188290</v>
      </c>
      <c r="E32" s="3">
        <v>188290</v>
      </c>
      <c r="F32" s="3">
        <v>188290</v>
      </c>
      <c r="G32" s="3">
        <v>188290</v>
      </c>
      <c r="H32" s="3">
        <v>188290</v>
      </c>
      <c r="I32" s="3">
        <v>188290</v>
      </c>
      <c r="J32" s="3">
        <v>188290</v>
      </c>
      <c r="K32" s="3">
        <v>188290</v>
      </c>
      <c r="L32" s="3">
        <v>188290</v>
      </c>
      <c r="M32" s="3">
        <v>188290</v>
      </c>
      <c r="N32" s="4">
        <v>188288</v>
      </c>
      <c r="O32" s="6">
        <v>2259478</v>
      </c>
      <c r="P32" s="3">
        <v>2259478</v>
      </c>
      <c r="Q32" s="4">
        <v>2259478</v>
      </c>
    </row>
    <row r="33" spans="1:17" ht="13.5">
      <c r="A33" s="21" t="s">
        <v>48</v>
      </c>
      <c r="B33" s="20"/>
      <c r="C33" s="3">
        <v>16532325</v>
      </c>
      <c r="D33" s="3">
        <v>16532325</v>
      </c>
      <c r="E33" s="3">
        <v>16532325</v>
      </c>
      <c r="F33" s="3">
        <v>16532325</v>
      </c>
      <c r="G33" s="3">
        <v>16532325</v>
      </c>
      <c r="H33" s="3">
        <v>16532325</v>
      </c>
      <c r="I33" s="3">
        <v>16532325</v>
      </c>
      <c r="J33" s="3">
        <v>16532325</v>
      </c>
      <c r="K33" s="3">
        <v>16532325</v>
      </c>
      <c r="L33" s="3">
        <v>16532325</v>
      </c>
      <c r="M33" s="3">
        <v>16532325</v>
      </c>
      <c r="N33" s="4">
        <v>16530431</v>
      </c>
      <c r="O33" s="6">
        <v>198386006</v>
      </c>
      <c r="P33" s="3">
        <v>210956865</v>
      </c>
      <c r="Q33" s="4">
        <v>207837426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505533431</v>
      </c>
      <c r="D35" s="29">
        <f t="shared" si="1"/>
        <v>505533431</v>
      </c>
      <c r="E35" s="29">
        <f t="shared" si="1"/>
        <v>505533431</v>
      </c>
      <c r="F35" s="29">
        <f>SUM(F24:F34)</f>
        <v>505533431</v>
      </c>
      <c r="G35" s="29">
        <f>SUM(G24:G34)</f>
        <v>505533431</v>
      </c>
      <c r="H35" s="29">
        <f>SUM(H24:H34)</f>
        <v>505533431</v>
      </c>
      <c r="I35" s="29">
        <f>SUM(I24:I34)</f>
        <v>505533431</v>
      </c>
      <c r="J35" s="29">
        <f t="shared" si="1"/>
        <v>505533431</v>
      </c>
      <c r="K35" s="29">
        <f>SUM(K24:K34)</f>
        <v>505533431</v>
      </c>
      <c r="L35" s="29">
        <f>SUM(L24:L34)</f>
        <v>505533431</v>
      </c>
      <c r="M35" s="29">
        <f>SUM(M24:M34)</f>
        <v>505533431</v>
      </c>
      <c r="N35" s="32">
        <f t="shared" si="1"/>
        <v>505521265</v>
      </c>
      <c r="O35" s="31">
        <f t="shared" si="1"/>
        <v>6066389006</v>
      </c>
      <c r="P35" s="29">
        <f t="shared" si="1"/>
        <v>6427204564</v>
      </c>
      <c r="Q35" s="32">
        <f t="shared" si="1"/>
        <v>6733068390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10811800</v>
      </c>
      <c r="D37" s="42">
        <f t="shared" si="2"/>
        <v>10811800</v>
      </c>
      <c r="E37" s="42">
        <f t="shared" si="2"/>
        <v>10811800</v>
      </c>
      <c r="F37" s="42">
        <f>+F21-F35</f>
        <v>10811800</v>
      </c>
      <c r="G37" s="42">
        <f>+G21-G35</f>
        <v>10811800</v>
      </c>
      <c r="H37" s="42">
        <f>+H21-H35</f>
        <v>10811800</v>
      </c>
      <c r="I37" s="42">
        <f>+I21-I35</f>
        <v>10811800</v>
      </c>
      <c r="J37" s="42">
        <f t="shared" si="2"/>
        <v>10811800</v>
      </c>
      <c r="K37" s="42">
        <f>+K21-K35</f>
        <v>10811800</v>
      </c>
      <c r="L37" s="42">
        <f>+L21-L35</f>
        <v>10811800</v>
      </c>
      <c r="M37" s="42">
        <f>+M21-M35</f>
        <v>10811800</v>
      </c>
      <c r="N37" s="43">
        <f t="shared" si="2"/>
        <v>10824437</v>
      </c>
      <c r="O37" s="44">
        <f t="shared" si="2"/>
        <v>129754237</v>
      </c>
      <c r="P37" s="42">
        <f t="shared" si="2"/>
        <v>164968764</v>
      </c>
      <c r="Q37" s="43">
        <f t="shared" si="2"/>
        <v>204067202</v>
      </c>
    </row>
    <row r="38" spans="1:17" ht="21" customHeight="1">
      <c r="A38" s="45" t="s">
        <v>52</v>
      </c>
      <c r="B38" s="25"/>
      <c r="C38" s="3">
        <v>15461061</v>
      </c>
      <c r="D38" s="3">
        <v>15461061</v>
      </c>
      <c r="E38" s="3">
        <v>15461061</v>
      </c>
      <c r="F38" s="3">
        <v>15461061</v>
      </c>
      <c r="G38" s="3">
        <v>15461061</v>
      </c>
      <c r="H38" s="3">
        <v>15461061</v>
      </c>
      <c r="I38" s="3">
        <v>15461061</v>
      </c>
      <c r="J38" s="3">
        <v>15461061</v>
      </c>
      <c r="K38" s="3">
        <v>15461061</v>
      </c>
      <c r="L38" s="3">
        <v>15461061</v>
      </c>
      <c r="M38" s="3">
        <v>15461061</v>
      </c>
      <c r="N38" s="4">
        <v>15461079</v>
      </c>
      <c r="O38" s="6">
        <v>185532750</v>
      </c>
      <c r="P38" s="3">
        <v>188390850</v>
      </c>
      <c r="Q38" s="4">
        <v>202497600</v>
      </c>
    </row>
    <row r="39" spans="1:17" ht="55.5" customHeight="1">
      <c r="A39" s="45" t="s">
        <v>53</v>
      </c>
      <c r="B39" s="25"/>
      <c r="C39" s="22">
        <v>1556049</v>
      </c>
      <c r="D39" s="22">
        <v>1556049</v>
      </c>
      <c r="E39" s="22">
        <v>1556049</v>
      </c>
      <c r="F39" s="22">
        <v>1556049</v>
      </c>
      <c r="G39" s="22">
        <v>1556049</v>
      </c>
      <c r="H39" s="22">
        <v>1556049</v>
      </c>
      <c r="I39" s="22">
        <v>1556049</v>
      </c>
      <c r="J39" s="22">
        <v>1556049</v>
      </c>
      <c r="K39" s="22">
        <v>1556049</v>
      </c>
      <c r="L39" s="22">
        <v>1556049</v>
      </c>
      <c r="M39" s="22">
        <v>1556049</v>
      </c>
      <c r="N39" s="23">
        <v>1556067</v>
      </c>
      <c r="O39" s="24">
        <v>18672606</v>
      </c>
      <c r="P39" s="22">
        <v>20031236</v>
      </c>
      <c r="Q39" s="23">
        <v>21432798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27828910</v>
      </c>
      <c r="D41" s="50">
        <f t="shared" si="3"/>
        <v>27828910</v>
      </c>
      <c r="E41" s="50">
        <f t="shared" si="3"/>
        <v>27828910</v>
      </c>
      <c r="F41" s="50">
        <f>SUM(F37:F40)</f>
        <v>27828910</v>
      </c>
      <c r="G41" s="50">
        <f>SUM(G37:G40)</f>
        <v>27828910</v>
      </c>
      <c r="H41" s="50">
        <f>SUM(H37:H40)</f>
        <v>27828910</v>
      </c>
      <c r="I41" s="50">
        <f>SUM(I37:I40)</f>
        <v>27828910</v>
      </c>
      <c r="J41" s="50">
        <f t="shared" si="3"/>
        <v>27828910</v>
      </c>
      <c r="K41" s="50">
        <f>SUM(K37:K40)</f>
        <v>27828910</v>
      </c>
      <c r="L41" s="50">
        <f>SUM(L37:L40)</f>
        <v>27828910</v>
      </c>
      <c r="M41" s="50">
        <f>SUM(M37:M40)</f>
        <v>27828910</v>
      </c>
      <c r="N41" s="51">
        <f t="shared" si="3"/>
        <v>27841583</v>
      </c>
      <c r="O41" s="52">
        <f t="shared" si="3"/>
        <v>333959593</v>
      </c>
      <c r="P41" s="50">
        <f t="shared" si="3"/>
        <v>373390850</v>
      </c>
      <c r="Q41" s="51">
        <f t="shared" si="3"/>
        <v>427997600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27828910</v>
      </c>
      <c r="D43" s="57">
        <f t="shared" si="4"/>
        <v>27828910</v>
      </c>
      <c r="E43" s="57">
        <f t="shared" si="4"/>
        <v>27828910</v>
      </c>
      <c r="F43" s="57">
        <f>+F41-F42</f>
        <v>27828910</v>
      </c>
      <c r="G43" s="57">
        <f>+G41-G42</f>
        <v>27828910</v>
      </c>
      <c r="H43" s="57">
        <f>+H41-H42</f>
        <v>27828910</v>
      </c>
      <c r="I43" s="57">
        <f>+I41-I42</f>
        <v>27828910</v>
      </c>
      <c r="J43" s="57">
        <f t="shared" si="4"/>
        <v>27828910</v>
      </c>
      <c r="K43" s="57">
        <f>+K41-K42</f>
        <v>27828910</v>
      </c>
      <c r="L43" s="57">
        <f>+L41-L42</f>
        <v>27828910</v>
      </c>
      <c r="M43" s="57">
        <f>+M41-M42</f>
        <v>27828910</v>
      </c>
      <c r="N43" s="58">
        <f t="shared" si="4"/>
        <v>27841583</v>
      </c>
      <c r="O43" s="59">
        <f t="shared" si="4"/>
        <v>333959593</v>
      </c>
      <c r="P43" s="57">
        <f t="shared" si="4"/>
        <v>373390850</v>
      </c>
      <c r="Q43" s="58">
        <f t="shared" si="4"/>
        <v>427997600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27828910</v>
      </c>
      <c r="D45" s="50">
        <f t="shared" si="5"/>
        <v>27828910</v>
      </c>
      <c r="E45" s="50">
        <f t="shared" si="5"/>
        <v>27828910</v>
      </c>
      <c r="F45" s="50">
        <f>SUM(F43:F44)</f>
        <v>27828910</v>
      </c>
      <c r="G45" s="50">
        <f>SUM(G43:G44)</f>
        <v>27828910</v>
      </c>
      <c r="H45" s="50">
        <f>SUM(H43:H44)</f>
        <v>27828910</v>
      </c>
      <c r="I45" s="50">
        <f>SUM(I43:I44)</f>
        <v>27828910</v>
      </c>
      <c r="J45" s="50">
        <f t="shared" si="5"/>
        <v>27828910</v>
      </c>
      <c r="K45" s="50">
        <f>SUM(K43:K44)</f>
        <v>27828910</v>
      </c>
      <c r="L45" s="50">
        <f>SUM(L43:L44)</f>
        <v>27828910</v>
      </c>
      <c r="M45" s="50">
        <f>SUM(M43:M44)</f>
        <v>27828910</v>
      </c>
      <c r="N45" s="51">
        <f t="shared" si="5"/>
        <v>27841583</v>
      </c>
      <c r="O45" s="52">
        <f t="shared" si="5"/>
        <v>333959593</v>
      </c>
      <c r="P45" s="50">
        <f t="shared" si="5"/>
        <v>373390850</v>
      </c>
      <c r="Q45" s="51">
        <f t="shared" si="5"/>
        <v>427997600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27828910</v>
      </c>
      <c r="D47" s="63">
        <f t="shared" si="6"/>
        <v>27828910</v>
      </c>
      <c r="E47" s="63">
        <f t="shared" si="6"/>
        <v>27828910</v>
      </c>
      <c r="F47" s="63">
        <f>SUM(F45:F46)</f>
        <v>27828910</v>
      </c>
      <c r="G47" s="63">
        <f>SUM(G45:G46)</f>
        <v>27828910</v>
      </c>
      <c r="H47" s="63">
        <f>SUM(H45:H46)</f>
        <v>27828910</v>
      </c>
      <c r="I47" s="63">
        <f>SUM(I45:I46)</f>
        <v>27828910</v>
      </c>
      <c r="J47" s="63">
        <f t="shared" si="6"/>
        <v>27828910</v>
      </c>
      <c r="K47" s="63">
        <f>SUM(K45:K46)</f>
        <v>27828910</v>
      </c>
      <c r="L47" s="63">
        <f>SUM(L45:L46)</f>
        <v>27828910</v>
      </c>
      <c r="M47" s="63">
        <f>SUM(M45:M46)</f>
        <v>27828910</v>
      </c>
      <c r="N47" s="64">
        <f t="shared" si="6"/>
        <v>27841583</v>
      </c>
      <c r="O47" s="65">
        <f t="shared" si="6"/>
        <v>333959593</v>
      </c>
      <c r="P47" s="63">
        <f t="shared" si="6"/>
        <v>373390850</v>
      </c>
      <c r="Q47" s="66">
        <f t="shared" si="6"/>
        <v>427997600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21632094</v>
      </c>
      <c r="D5" s="3">
        <v>21632094</v>
      </c>
      <c r="E5" s="3">
        <v>21632094</v>
      </c>
      <c r="F5" s="3">
        <v>21632094</v>
      </c>
      <c r="G5" s="3">
        <v>21632094</v>
      </c>
      <c r="H5" s="3">
        <v>21632094</v>
      </c>
      <c r="I5" s="3">
        <v>21632094</v>
      </c>
      <c r="J5" s="3">
        <v>21632094</v>
      </c>
      <c r="K5" s="3">
        <v>21632094</v>
      </c>
      <c r="L5" s="3">
        <v>21632094</v>
      </c>
      <c r="M5" s="3">
        <v>21632094</v>
      </c>
      <c r="N5" s="4">
        <v>21632151</v>
      </c>
      <c r="O5" s="5">
        <v>259585185</v>
      </c>
      <c r="P5" s="3">
        <v>285543702</v>
      </c>
      <c r="Q5" s="4">
        <v>308672742</v>
      </c>
    </row>
    <row r="6" spans="1:17" ht="13.5">
      <c r="A6" s="19" t="s">
        <v>24</v>
      </c>
      <c r="B6" s="20"/>
      <c r="C6" s="3">
        <v>34903181</v>
      </c>
      <c r="D6" s="3">
        <v>34903181</v>
      </c>
      <c r="E6" s="3">
        <v>34903181</v>
      </c>
      <c r="F6" s="3">
        <v>34903181</v>
      </c>
      <c r="G6" s="3">
        <v>34903181</v>
      </c>
      <c r="H6" s="3">
        <v>34903181</v>
      </c>
      <c r="I6" s="3">
        <v>34903181</v>
      </c>
      <c r="J6" s="3">
        <v>34903181</v>
      </c>
      <c r="K6" s="3">
        <v>34903181</v>
      </c>
      <c r="L6" s="3">
        <v>34903181</v>
      </c>
      <c r="M6" s="3">
        <v>34903181</v>
      </c>
      <c r="N6" s="4">
        <v>34903279</v>
      </c>
      <c r="O6" s="6">
        <v>418838270</v>
      </c>
      <c r="P6" s="3">
        <v>452417128</v>
      </c>
      <c r="Q6" s="4">
        <v>480413809</v>
      </c>
    </row>
    <row r="7" spans="1:17" ht="13.5">
      <c r="A7" s="21" t="s">
        <v>25</v>
      </c>
      <c r="B7" s="20"/>
      <c r="C7" s="3">
        <v>20773814</v>
      </c>
      <c r="D7" s="3">
        <v>20773814</v>
      </c>
      <c r="E7" s="3">
        <v>20773814</v>
      </c>
      <c r="F7" s="3">
        <v>20773814</v>
      </c>
      <c r="G7" s="3">
        <v>20773814</v>
      </c>
      <c r="H7" s="3">
        <v>20773814</v>
      </c>
      <c r="I7" s="3">
        <v>20773814</v>
      </c>
      <c r="J7" s="3">
        <v>20773814</v>
      </c>
      <c r="K7" s="3">
        <v>20773814</v>
      </c>
      <c r="L7" s="3">
        <v>20773814</v>
      </c>
      <c r="M7" s="3">
        <v>20773814</v>
      </c>
      <c r="N7" s="4">
        <v>20773864</v>
      </c>
      <c r="O7" s="6">
        <v>249285818</v>
      </c>
      <c r="P7" s="3">
        <v>270470748</v>
      </c>
      <c r="Q7" s="4">
        <v>289400978</v>
      </c>
    </row>
    <row r="8" spans="1:17" ht="13.5">
      <c r="A8" s="21" t="s">
        <v>26</v>
      </c>
      <c r="B8" s="20"/>
      <c r="C8" s="3">
        <v>3750318</v>
      </c>
      <c r="D8" s="3">
        <v>3750318</v>
      </c>
      <c r="E8" s="3">
        <v>3750318</v>
      </c>
      <c r="F8" s="3">
        <v>3750318</v>
      </c>
      <c r="G8" s="3">
        <v>3750318</v>
      </c>
      <c r="H8" s="3">
        <v>3750318</v>
      </c>
      <c r="I8" s="3">
        <v>3750318</v>
      </c>
      <c r="J8" s="3">
        <v>3750318</v>
      </c>
      <c r="K8" s="3">
        <v>3750318</v>
      </c>
      <c r="L8" s="3">
        <v>3750318</v>
      </c>
      <c r="M8" s="3">
        <v>3750318</v>
      </c>
      <c r="N8" s="4">
        <v>3750335</v>
      </c>
      <c r="O8" s="6">
        <v>45003833</v>
      </c>
      <c r="P8" s="3">
        <v>48154101</v>
      </c>
      <c r="Q8" s="4">
        <v>51524888</v>
      </c>
    </row>
    <row r="9" spans="1:17" ht="13.5">
      <c r="A9" s="21" t="s">
        <v>27</v>
      </c>
      <c r="B9" s="20"/>
      <c r="C9" s="22">
        <v>3713363</v>
      </c>
      <c r="D9" s="22">
        <v>3713363</v>
      </c>
      <c r="E9" s="22">
        <v>3713363</v>
      </c>
      <c r="F9" s="22">
        <v>3713363</v>
      </c>
      <c r="G9" s="22">
        <v>3713363</v>
      </c>
      <c r="H9" s="22">
        <v>3713363</v>
      </c>
      <c r="I9" s="22">
        <v>3713363</v>
      </c>
      <c r="J9" s="22">
        <v>3713363</v>
      </c>
      <c r="K9" s="22">
        <v>3713363</v>
      </c>
      <c r="L9" s="22">
        <v>3713363</v>
      </c>
      <c r="M9" s="22">
        <v>3713363</v>
      </c>
      <c r="N9" s="23">
        <v>3713408</v>
      </c>
      <c r="O9" s="24">
        <v>44560401</v>
      </c>
      <c r="P9" s="22">
        <v>49016442</v>
      </c>
      <c r="Q9" s="23">
        <v>52986774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121723</v>
      </c>
      <c r="D11" s="3">
        <v>121723</v>
      </c>
      <c r="E11" s="3">
        <v>121723</v>
      </c>
      <c r="F11" s="3">
        <v>121723</v>
      </c>
      <c r="G11" s="3">
        <v>121723</v>
      </c>
      <c r="H11" s="3">
        <v>121723</v>
      </c>
      <c r="I11" s="3">
        <v>121723</v>
      </c>
      <c r="J11" s="3">
        <v>121723</v>
      </c>
      <c r="K11" s="3">
        <v>121723</v>
      </c>
      <c r="L11" s="3">
        <v>121723</v>
      </c>
      <c r="M11" s="3">
        <v>121723</v>
      </c>
      <c r="N11" s="4">
        <v>121727</v>
      </c>
      <c r="O11" s="6">
        <v>1460680</v>
      </c>
      <c r="P11" s="3">
        <v>1548321</v>
      </c>
      <c r="Q11" s="4">
        <v>1641220</v>
      </c>
    </row>
    <row r="12" spans="1:17" ht="13.5">
      <c r="A12" s="19" t="s">
        <v>29</v>
      </c>
      <c r="B12" s="25"/>
      <c r="C12" s="3">
        <v>1548549</v>
      </c>
      <c r="D12" s="3">
        <v>1548549</v>
      </c>
      <c r="E12" s="3">
        <v>1548549</v>
      </c>
      <c r="F12" s="3">
        <v>1548549</v>
      </c>
      <c r="G12" s="3">
        <v>1548549</v>
      </c>
      <c r="H12" s="3">
        <v>1548549</v>
      </c>
      <c r="I12" s="3">
        <v>1548549</v>
      </c>
      <c r="J12" s="3">
        <v>1548549</v>
      </c>
      <c r="K12" s="3">
        <v>1548549</v>
      </c>
      <c r="L12" s="3">
        <v>1548549</v>
      </c>
      <c r="M12" s="3">
        <v>1548549</v>
      </c>
      <c r="N12" s="4">
        <v>1548559</v>
      </c>
      <c r="O12" s="6">
        <v>18582598</v>
      </c>
      <c r="P12" s="3">
        <v>19604640</v>
      </c>
      <c r="Q12" s="4">
        <v>20624082</v>
      </c>
    </row>
    <row r="13" spans="1:17" ht="13.5">
      <c r="A13" s="19" t="s">
        <v>30</v>
      </c>
      <c r="B13" s="25"/>
      <c r="C13" s="3">
        <v>1406149</v>
      </c>
      <c r="D13" s="3">
        <v>1406149</v>
      </c>
      <c r="E13" s="3">
        <v>1406149</v>
      </c>
      <c r="F13" s="3">
        <v>1406149</v>
      </c>
      <c r="G13" s="3">
        <v>1406149</v>
      </c>
      <c r="H13" s="3">
        <v>1406149</v>
      </c>
      <c r="I13" s="3">
        <v>1406149</v>
      </c>
      <c r="J13" s="3">
        <v>1406149</v>
      </c>
      <c r="K13" s="3">
        <v>1406149</v>
      </c>
      <c r="L13" s="3">
        <v>1406149</v>
      </c>
      <c r="M13" s="3">
        <v>1406149</v>
      </c>
      <c r="N13" s="4">
        <v>1406195</v>
      </c>
      <c r="O13" s="6">
        <v>16873834</v>
      </c>
      <c r="P13" s="3">
        <v>17526895</v>
      </c>
      <c r="Q13" s="4">
        <v>18178293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3912964</v>
      </c>
      <c r="D15" s="3">
        <v>3912964</v>
      </c>
      <c r="E15" s="3">
        <v>3912964</v>
      </c>
      <c r="F15" s="3">
        <v>3912964</v>
      </c>
      <c r="G15" s="3">
        <v>3912964</v>
      </c>
      <c r="H15" s="3">
        <v>3912964</v>
      </c>
      <c r="I15" s="3">
        <v>3912964</v>
      </c>
      <c r="J15" s="3">
        <v>3912964</v>
      </c>
      <c r="K15" s="3">
        <v>3912964</v>
      </c>
      <c r="L15" s="3">
        <v>3912964</v>
      </c>
      <c r="M15" s="3">
        <v>3912964</v>
      </c>
      <c r="N15" s="4">
        <v>3912983</v>
      </c>
      <c r="O15" s="6">
        <v>46955587</v>
      </c>
      <c r="P15" s="3">
        <v>49772921</v>
      </c>
      <c r="Q15" s="4">
        <v>52759297</v>
      </c>
    </row>
    <row r="16" spans="1:17" ht="13.5">
      <c r="A16" s="19" t="s">
        <v>33</v>
      </c>
      <c r="B16" s="25"/>
      <c r="C16" s="3">
        <v>3765</v>
      </c>
      <c r="D16" s="3">
        <v>3765</v>
      </c>
      <c r="E16" s="3">
        <v>3765</v>
      </c>
      <c r="F16" s="3">
        <v>3765</v>
      </c>
      <c r="G16" s="3">
        <v>3765</v>
      </c>
      <c r="H16" s="3">
        <v>3765</v>
      </c>
      <c r="I16" s="3">
        <v>3765</v>
      </c>
      <c r="J16" s="3">
        <v>3765</v>
      </c>
      <c r="K16" s="3">
        <v>3765</v>
      </c>
      <c r="L16" s="3">
        <v>3765</v>
      </c>
      <c r="M16" s="3">
        <v>3765</v>
      </c>
      <c r="N16" s="4">
        <v>3772</v>
      </c>
      <c r="O16" s="6">
        <v>45187</v>
      </c>
      <c r="P16" s="3">
        <v>47672</v>
      </c>
      <c r="Q16" s="4">
        <v>50151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12275562</v>
      </c>
      <c r="D18" s="3">
        <v>12275562</v>
      </c>
      <c r="E18" s="3">
        <v>12275562</v>
      </c>
      <c r="F18" s="3">
        <v>12275562</v>
      </c>
      <c r="G18" s="3">
        <v>12275562</v>
      </c>
      <c r="H18" s="3">
        <v>12275562</v>
      </c>
      <c r="I18" s="3">
        <v>12275562</v>
      </c>
      <c r="J18" s="3">
        <v>12275562</v>
      </c>
      <c r="K18" s="3">
        <v>12275562</v>
      </c>
      <c r="L18" s="3">
        <v>12275562</v>
      </c>
      <c r="M18" s="3">
        <v>12275562</v>
      </c>
      <c r="N18" s="4">
        <v>12275645</v>
      </c>
      <c r="O18" s="6">
        <v>147306827</v>
      </c>
      <c r="P18" s="3">
        <v>158844419</v>
      </c>
      <c r="Q18" s="4">
        <v>173561044</v>
      </c>
    </row>
    <row r="19" spans="1:17" ht="13.5">
      <c r="A19" s="19" t="s">
        <v>36</v>
      </c>
      <c r="B19" s="25"/>
      <c r="C19" s="22">
        <v>923585</v>
      </c>
      <c r="D19" s="22">
        <v>923585</v>
      </c>
      <c r="E19" s="22">
        <v>923585</v>
      </c>
      <c r="F19" s="22">
        <v>923585</v>
      </c>
      <c r="G19" s="22">
        <v>923585</v>
      </c>
      <c r="H19" s="22">
        <v>923585</v>
      </c>
      <c r="I19" s="22">
        <v>923585</v>
      </c>
      <c r="J19" s="22">
        <v>923585</v>
      </c>
      <c r="K19" s="22">
        <v>923585</v>
      </c>
      <c r="L19" s="22">
        <v>923585</v>
      </c>
      <c r="M19" s="22">
        <v>923585</v>
      </c>
      <c r="N19" s="23">
        <v>923718</v>
      </c>
      <c r="O19" s="24">
        <v>11083153</v>
      </c>
      <c r="P19" s="22">
        <v>11846936</v>
      </c>
      <c r="Q19" s="23">
        <v>12417188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104965067</v>
      </c>
      <c r="D21" s="29">
        <f t="shared" si="0"/>
        <v>104965067</v>
      </c>
      <c r="E21" s="29">
        <f t="shared" si="0"/>
        <v>104965067</v>
      </c>
      <c r="F21" s="29">
        <f>SUM(F5:F20)</f>
        <v>104965067</v>
      </c>
      <c r="G21" s="29">
        <f>SUM(G5:G20)</f>
        <v>104965067</v>
      </c>
      <c r="H21" s="29">
        <f>SUM(H5:H20)</f>
        <v>104965067</v>
      </c>
      <c r="I21" s="29">
        <f>SUM(I5:I20)</f>
        <v>104965067</v>
      </c>
      <c r="J21" s="29">
        <f t="shared" si="0"/>
        <v>104965067</v>
      </c>
      <c r="K21" s="29">
        <f>SUM(K5:K20)</f>
        <v>104965067</v>
      </c>
      <c r="L21" s="29">
        <f>SUM(L5:L20)</f>
        <v>104965067</v>
      </c>
      <c r="M21" s="29">
        <f>SUM(M5:M20)</f>
        <v>104965067</v>
      </c>
      <c r="N21" s="30">
        <f t="shared" si="0"/>
        <v>104965636</v>
      </c>
      <c r="O21" s="31">
        <f t="shared" si="0"/>
        <v>1259581373</v>
      </c>
      <c r="P21" s="29">
        <f t="shared" si="0"/>
        <v>1364793925</v>
      </c>
      <c r="Q21" s="32">
        <f t="shared" si="0"/>
        <v>1462230466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27809582</v>
      </c>
      <c r="D24" s="3">
        <v>27809582</v>
      </c>
      <c r="E24" s="3">
        <v>27809582</v>
      </c>
      <c r="F24" s="3">
        <v>27809582</v>
      </c>
      <c r="G24" s="3">
        <v>27809582</v>
      </c>
      <c r="H24" s="3">
        <v>27809582</v>
      </c>
      <c r="I24" s="3">
        <v>27809582</v>
      </c>
      <c r="J24" s="3">
        <v>27809582</v>
      </c>
      <c r="K24" s="3">
        <v>27809582</v>
      </c>
      <c r="L24" s="3">
        <v>27809582</v>
      </c>
      <c r="M24" s="3">
        <v>27809582</v>
      </c>
      <c r="N24" s="36">
        <v>27807028</v>
      </c>
      <c r="O24" s="6">
        <v>333712430</v>
      </c>
      <c r="P24" s="3">
        <v>351721660</v>
      </c>
      <c r="Q24" s="4">
        <v>370811425</v>
      </c>
    </row>
    <row r="25" spans="1:17" ht="13.5">
      <c r="A25" s="21" t="s">
        <v>41</v>
      </c>
      <c r="B25" s="20"/>
      <c r="C25" s="3">
        <v>1138028</v>
      </c>
      <c r="D25" s="3">
        <v>1138028</v>
      </c>
      <c r="E25" s="3">
        <v>1138028</v>
      </c>
      <c r="F25" s="3">
        <v>1138028</v>
      </c>
      <c r="G25" s="3">
        <v>1138028</v>
      </c>
      <c r="H25" s="3">
        <v>1138028</v>
      </c>
      <c r="I25" s="3">
        <v>1138028</v>
      </c>
      <c r="J25" s="3">
        <v>1138028</v>
      </c>
      <c r="K25" s="3">
        <v>1138028</v>
      </c>
      <c r="L25" s="3">
        <v>1138028</v>
      </c>
      <c r="M25" s="3">
        <v>1138028</v>
      </c>
      <c r="N25" s="4">
        <v>1137996</v>
      </c>
      <c r="O25" s="6">
        <v>13656304</v>
      </c>
      <c r="P25" s="3">
        <v>14475680</v>
      </c>
      <c r="Q25" s="4">
        <v>15344218</v>
      </c>
    </row>
    <row r="26" spans="1:17" ht="13.5">
      <c r="A26" s="21" t="s">
        <v>42</v>
      </c>
      <c r="B26" s="20"/>
      <c r="C26" s="3">
        <v>8385006</v>
      </c>
      <c r="D26" s="3">
        <v>8385006</v>
      </c>
      <c r="E26" s="3">
        <v>8385006</v>
      </c>
      <c r="F26" s="3">
        <v>8385006</v>
      </c>
      <c r="G26" s="3">
        <v>8385006</v>
      </c>
      <c r="H26" s="3">
        <v>8385006</v>
      </c>
      <c r="I26" s="3">
        <v>8385006</v>
      </c>
      <c r="J26" s="3">
        <v>8385006</v>
      </c>
      <c r="K26" s="3">
        <v>8385006</v>
      </c>
      <c r="L26" s="3">
        <v>8385006</v>
      </c>
      <c r="M26" s="3">
        <v>8385006</v>
      </c>
      <c r="N26" s="4">
        <v>8384904</v>
      </c>
      <c r="O26" s="6">
        <v>100619970</v>
      </c>
      <c r="P26" s="3">
        <v>104844503</v>
      </c>
      <c r="Q26" s="4">
        <v>109275777</v>
      </c>
    </row>
    <row r="27" spans="1:17" ht="13.5">
      <c r="A27" s="21" t="s">
        <v>43</v>
      </c>
      <c r="B27" s="20"/>
      <c r="C27" s="3">
        <v>10642935</v>
      </c>
      <c r="D27" s="3">
        <v>10642935</v>
      </c>
      <c r="E27" s="3">
        <v>10642935</v>
      </c>
      <c r="F27" s="3">
        <v>10642935</v>
      </c>
      <c r="G27" s="3">
        <v>10642935</v>
      </c>
      <c r="H27" s="3">
        <v>10642935</v>
      </c>
      <c r="I27" s="3">
        <v>10642935</v>
      </c>
      <c r="J27" s="3">
        <v>10642935</v>
      </c>
      <c r="K27" s="3">
        <v>10642935</v>
      </c>
      <c r="L27" s="3">
        <v>10642935</v>
      </c>
      <c r="M27" s="3">
        <v>10642935</v>
      </c>
      <c r="N27" s="36">
        <v>10641716</v>
      </c>
      <c r="O27" s="6">
        <v>127714001</v>
      </c>
      <c r="P27" s="3">
        <v>132604575</v>
      </c>
      <c r="Q27" s="4">
        <v>137739683</v>
      </c>
    </row>
    <row r="28" spans="1:17" ht="13.5">
      <c r="A28" s="21" t="s">
        <v>44</v>
      </c>
      <c r="B28" s="20"/>
      <c r="C28" s="3">
        <v>1572808</v>
      </c>
      <c r="D28" s="3">
        <v>1572808</v>
      </c>
      <c r="E28" s="3">
        <v>1572808</v>
      </c>
      <c r="F28" s="3">
        <v>1572808</v>
      </c>
      <c r="G28" s="3">
        <v>1572808</v>
      </c>
      <c r="H28" s="3">
        <v>1572808</v>
      </c>
      <c r="I28" s="3">
        <v>1572808</v>
      </c>
      <c r="J28" s="3">
        <v>1572808</v>
      </c>
      <c r="K28" s="3">
        <v>1572808</v>
      </c>
      <c r="L28" s="3">
        <v>1572808</v>
      </c>
      <c r="M28" s="3">
        <v>1572808</v>
      </c>
      <c r="N28" s="4">
        <v>1572684</v>
      </c>
      <c r="O28" s="6">
        <v>18873572</v>
      </c>
      <c r="P28" s="3">
        <v>19247972</v>
      </c>
      <c r="Q28" s="4">
        <v>20738589</v>
      </c>
    </row>
    <row r="29" spans="1:17" ht="13.5">
      <c r="A29" s="21" t="s">
        <v>45</v>
      </c>
      <c r="B29" s="20"/>
      <c r="C29" s="3">
        <v>40781133</v>
      </c>
      <c r="D29" s="3">
        <v>40781133</v>
      </c>
      <c r="E29" s="3">
        <v>40781133</v>
      </c>
      <c r="F29" s="3">
        <v>40781133</v>
      </c>
      <c r="G29" s="3">
        <v>40781133</v>
      </c>
      <c r="H29" s="3">
        <v>40781133</v>
      </c>
      <c r="I29" s="3">
        <v>40781133</v>
      </c>
      <c r="J29" s="3">
        <v>40781133</v>
      </c>
      <c r="K29" s="3">
        <v>40781133</v>
      </c>
      <c r="L29" s="3">
        <v>40781133</v>
      </c>
      <c r="M29" s="3">
        <v>40781133</v>
      </c>
      <c r="N29" s="36">
        <v>40781106</v>
      </c>
      <c r="O29" s="6">
        <v>489373569</v>
      </c>
      <c r="P29" s="3">
        <v>529634623</v>
      </c>
      <c r="Q29" s="4">
        <v>560413930</v>
      </c>
    </row>
    <row r="30" spans="1:17" ht="13.5">
      <c r="A30" s="21" t="s">
        <v>46</v>
      </c>
      <c r="B30" s="20"/>
      <c r="C30" s="3">
        <v>1951475</v>
      </c>
      <c r="D30" s="3">
        <v>1951475</v>
      </c>
      <c r="E30" s="3">
        <v>1951475</v>
      </c>
      <c r="F30" s="3">
        <v>1951475</v>
      </c>
      <c r="G30" s="3">
        <v>1951475</v>
      </c>
      <c r="H30" s="3">
        <v>1951475</v>
      </c>
      <c r="I30" s="3">
        <v>1951475</v>
      </c>
      <c r="J30" s="3">
        <v>1951475</v>
      </c>
      <c r="K30" s="3">
        <v>1951475</v>
      </c>
      <c r="L30" s="3">
        <v>1951475</v>
      </c>
      <c r="M30" s="3">
        <v>1951475</v>
      </c>
      <c r="N30" s="4">
        <v>1950520</v>
      </c>
      <c r="O30" s="6">
        <v>23416745</v>
      </c>
      <c r="P30" s="3">
        <v>20713498</v>
      </c>
      <c r="Q30" s="4">
        <v>21991366</v>
      </c>
    </row>
    <row r="31" spans="1:17" ht="13.5">
      <c r="A31" s="21" t="s">
        <v>47</v>
      </c>
      <c r="B31" s="20"/>
      <c r="C31" s="3">
        <v>11399813</v>
      </c>
      <c r="D31" s="3">
        <v>11399813</v>
      </c>
      <c r="E31" s="3">
        <v>11399813</v>
      </c>
      <c r="F31" s="3">
        <v>11399813</v>
      </c>
      <c r="G31" s="3">
        <v>11399813</v>
      </c>
      <c r="H31" s="3">
        <v>11399813</v>
      </c>
      <c r="I31" s="3">
        <v>11399813</v>
      </c>
      <c r="J31" s="3">
        <v>11399813</v>
      </c>
      <c r="K31" s="3">
        <v>11399813</v>
      </c>
      <c r="L31" s="3">
        <v>11399813</v>
      </c>
      <c r="M31" s="3">
        <v>11399813</v>
      </c>
      <c r="N31" s="36">
        <v>11398051</v>
      </c>
      <c r="O31" s="6">
        <v>136795994</v>
      </c>
      <c r="P31" s="3">
        <v>142408911</v>
      </c>
      <c r="Q31" s="4">
        <v>148965412</v>
      </c>
    </row>
    <row r="32" spans="1:17" ht="13.5">
      <c r="A32" s="21" t="s">
        <v>35</v>
      </c>
      <c r="B32" s="20"/>
      <c r="C32" s="3">
        <v>94335</v>
      </c>
      <c r="D32" s="3">
        <v>94335</v>
      </c>
      <c r="E32" s="3">
        <v>94335</v>
      </c>
      <c r="F32" s="3">
        <v>94335</v>
      </c>
      <c r="G32" s="3">
        <v>94335</v>
      </c>
      <c r="H32" s="3">
        <v>94335</v>
      </c>
      <c r="I32" s="3">
        <v>94335</v>
      </c>
      <c r="J32" s="3">
        <v>94335</v>
      </c>
      <c r="K32" s="3">
        <v>94335</v>
      </c>
      <c r="L32" s="3">
        <v>94335</v>
      </c>
      <c r="M32" s="3">
        <v>94335</v>
      </c>
      <c r="N32" s="4">
        <v>94335</v>
      </c>
      <c r="O32" s="6">
        <v>1132020</v>
      </c>
      <c r="P32" s="3">
        <v>1132020</v>
      </c>
      <c r="Q32" s="4">
        <v>1132020</v>
      </c>
    </row>
    <row r="33" spans="1:17" ht="13.5">
      <c r="A33" s="21" t="s">
        <v>48</v>
      </c>
      <c r="B33" s="20"/>
      <c r="C33" s="3">
        <v>6659808</v>
      </c>
      <c r="D33" s="3">
        <v>6659808</v>
      </c>
      <c r="E33" s="3">
        <v>6659808</v>
      </c>
      <c r="F33" s="3">
        <v>6659808</v>
      </c>
      <c r="G33" s="3">
        <v>6659808</v>
      </c>
      <c r="H33" s="3">
        <v>6659808</v>
      </c>
      <c r="I33" s="3">
        <v>6659808</v>
      </c>
      <c r="J33" s="3">
        <v>6659808</v>
      </c>
      <c r="K33" s="3">
        <v>6659808</v>
      </c>
      <c r="L33" s="3">
        <v>6659808</v>
      </c>
      <c r="M33" s="3">
        <v>6659808</v>
      </c>
      <c r="N33" s="4">
        <v>6657201</v>
      </c>
      <c r="O33" s="6">
        <v>79915089</v>
      </c>
      <c r="P33" s="3">
        <v>84197404</v>
      </c>
      <c r="Q33" s="4">
        <v>88179577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110434923</v>
      </c>
      <c r="D35" s="29">
        <f t="shared" si="1"/>
        <v>110434923</v>
      </c>
      <c r="E35" s="29">
        <f t="shared" si="1"/>
        <v>110434923</v>
      </c>
      <c r="F35" s="29">
        <f>SUM(F24:F34)</f>
        <v>110434923</v>
      </c>
      <c r="G35" s="29">
        <f>SUM(G24:G34)</f>
        <v>110434923</v>
      </c>
      <c r="H35" s="29">
        <f>SUM(H24:H34)</f>
        <v>110434923</v>
      </c>
      <c r="I35" s="29">
        <f>SUM(I24:I34)</f>
        <v>110434923</v>
      </c>
      <c r="J35" s="29">
        <f t="shared" si="1"/>
        <v>110434923</v>
      </c>
      <c r="K35" s="29">
        <f>SUM(K24:K34)</f>
        <v>110434923</v>
      </c>
      <c r="L35" s="29">
        <f>SUM(L24:L34)</f>
        <v>110434923</v>
      </c>
      <c r="M35" s="29">
        <f>SUM(M24:M34)</f>
        <v>110434923</v>
      </c>
      <c r="N35" s="32">
        <f t="shared" si="1"/>
        <v>110425541</v>
      </c>
      <c r="O35" s="31">
        <f t="shared" si="1"/>
        <v>1325209694</v>
      </c>
      <c r="P35" s="29">
        <f t="shared" si="1"/>
        <v>1400980846</v>
      </c>
      <c r="Q35" s="32">
        <f t="shared" si="1"/>
        <v>1474591997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-5469856</v>
      </c>
      <c r="D37" s="42">
        <f t="shared" si="2"/>
        <v>-5469856</v>
      </c>
      <c r="E37" s="42">
        <f t="shared" si="2"/>
        <v>-5469856</v>
      </c>
      <c r="F37" s="42">
        <f>+F21-F35</f>
        <v>-5469856</v>
      </c>
      <c r="G37" s="42">
        <f>+G21-G35</f>
        <v>-5469856</v>
      </c>
      <c r="H37" s="42">
        <f>+H21-H35</f>
        <v>-5469856</v>
      </c>
      <c r="I37" s="42">
        <f>+I21-I35</f>
        <v>-5469856</v>
      </c>
      <c r="J37" s="42">
        <f t="shared" si="2"/>
        <v>-5469856</v>
      </c>
      <c r="K37" s="42">
        <f>+K21-K35</f>
        <v>-5469856</v>
      </c>
      <c r="L37" s="42">
        <f>+L21-L35</f>
        <v>-5469856</v>
      </c>
      <c r="M37" s="42">
        <f>+M21-M35</f>
        <v>-5469856</v>
      </c>
      <c r="N37" s="43">
        <f t="shared" si="2"/>
        <v>-5459905</v>
      </c>
      <c r="O37" s="44">
        <f t="shared" si="2"/>
        <v>-65628321</v>
      </c>
      <c r="P37" s="42">
        <f t="shared" si="2"/>
        <v>-36186921</v>
      </c>
      <c r="Q37" s="43">
        <f t="shared" si="2"/>
        <v>-12361531</v>
      </c>
    </row>
    <row r="38" spans="1:17" ht="21" customHeight="1">
      <c r="A38" s="45" t="s">
        <v>52</v>
      </c>
      <c r="B38" s="25"/>
      <c r="C38" s="3">
        <v>6256056</v>
      </c>
      <c r="D38" s="3">
        <v>6256056</v>
      </c>
      <c r="E38" s="3">
        <v>6256056</v>
      </c>
      <c r="F38" s="3">
        <v>6256056</v>
      </c>
      <c r="G38" s="3">
        <v>6256056</v>
      </c>
      <c r="H38" s="3">
        <v>6256056</v>
      </c>
      <c r="I38" s="3">
        <v>6256056</v>
      </c>
      <c r="J38" s="3">
        <v>6256056</v>
      </c>
      <c r="K38" s="3">
        <v>6256056</v>
      </c>
      <c r="L38" s="3">
        <v>6256056</v>
      </c>
      <c r="M38" s="3">
        <v>6256056</v>
      </c>
      <c r="N38" s="4">
        <v>6256123</v>
      </c>
      <c r="O38" s="6">
        <v>75072739</v>
      </c>
      <c r="P38" s="3">
        <v>72577174</v>
      </c>
      <c r="Q38" s="4">
        <v>71447956</v>
      </c>
    </row>
    <row r="39" spans="1:17" ht="55.5" customHeight="1">
      <c r="A39" s="45" t="s">
        <v>53</v>
      </c>
      <c r="B39" s="25"/>
      <c r="C39" s="22">
        <v>125000</v>
      </c>
      <c r="D39" s="22">
        <v>125000</v>
      </c>
      <c r="E39" s="22">
        <v>125000</v>
      </c>
      <c r="F39" s="22">
        <v>125000</v>
      </c>
      <c r="G39" s="22">
        <v>125000</v>
      </c>
      <c r="H39" s="22">
        <v>125000</v>
      </c>
      <c r="I39" s="22">
        <v>125000</v>
      </c>
      <c r="J39" s="22">
        <v>125000</v>
      </c>
      <c r="K39" s="22">
        <v>125000</v>
      </c>
      <c r="L39" s="22">
        <v>125000</v>
      </c>
      <c r="M39" s="22">
        <v>125000</v>
      </c>
      <c r="N39" s="23">
        <v>125000</v>
      </c>
      <c r="O39" s="24">
        <v>1500000</v>
      </c>
      <c r="P39" s="22">
        <v>1500000</v>
      </c>
      <c r="Q39" s="23">
        <v>11000000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911200</v>
      </c>
      <c r="D41" s="50">
        <f t="shared" si="3"/>
        <v>911200</v>
      </c>
      <c r="E41" s="50">
        <f t="shared" si="3"/>
        <v>911200</v>
      </c>
      <c r="F41" s="50">
        <f>SUM(F37:F40)</f>
        <v>911200</v>
      </c>
      <c r="G41" s="50">
        <f>SUM(G37:G40)</f>
        <v>911200</v>
      </c>
      <c r="H41" s="50">
        <f>SUM(H37:H40)</f>
        <v>911200</v>
      </c>
      <c r="I41" s="50">
        <f>SUM(I37:I40)</f>
        <v>911200</v>
      </c>
      <c r="J41" s="50">
        <f t="shared" si="3"/>
        <v>911200</v>
      </c>
      <c r="K41" s="50">
        <f>SUM(K37:K40)</f>
        <v>911200</v>
      </c>
      <c r="L41" s="50">
        <f>SUM(L37:L40)</f>
        <v>911200</v>
      </c>
      <c r="M41" s="50">
        <f>SUM(M37:M40)</f>
        <v>911200</v>
      </c>
      <c r="N41" s="51">
        <f t="shared" si="3"/>
        <v>921218</v>
      </c>
      <c r="O41" s="52">
        <f t="shared" si="3"/>
        <v>10944418</v>
      </c>
      <c r="P41" s="50">
        <f t="shared" si="3"/>
        <v>37890253</v>
      </c>
      <c r="Q41" s="51">
        <f t="shared" si="3"/>
        <v>70086425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911200</v>
      </c>
      <c r="D43" s="57">
        <f t="shared" si="4"/>
        <v>911200</v>
      </c>
      <c r="E43" s="57">
        <f t="shared" si="4"/>
        <v>911200</v>
      </c>
      <c r="F43" s="57">
        <f>+F41-F42</f>
        <v>911200</v>
      </c>
      <c r="G43" s="57">
        <f>+G41-G42</f>
        <v>911200</v>
      </c>
      <c r="H43" s="57">
        <f>+H41-H42</f>
        <v>911200</v>
      </c>
      <c r="I43" s="57">
        <f>+I41-I42</f>
        <v>911200</v>
      </c>
      <c r="J43" s="57">
        <f t="shared" si="4"/>
        <v>911200</v>
      </c>
      <c r="K43" s="57">
        <f>+K41-K42</f>
        <v>911200</v>
      </c>
      <c r="L43" s="57">
        <f>+L41-L42</f>
        <v>911200</v>
      </c>
      <c r="M43" s="57">
        <f>+M41-M42</f>
        <v>911200</v>
      </c>
      <c r="N43" s="58">
        <f t="shared" si="4"/>
        <v>921218</v>
      </c>
      <c r="O43" s="59">
        <f t="shared" si="4"/>
        <v>10944418</v>
      </c>
      <c r="P43" s="57">
        <f t="shared" si="4"/>
        <v>37890253</v>
      </c>
      <c r="Q43" s="58">
        <f t="shared" si="4"/>
        <v>70086425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911200</v>
      </c>
      <c r="D45" s="50">
        <f t="shared" si="5"/>
        <v>911200</v>
      </c>
      <c r="E45" s="50">
        <f t="shared" si="5"/>
        <v>911200</v>
      </c>
      <c r="F45" s="50">
        <f>SUM(F43:F44)</f>
        <v>911200</v>
      </c>
      <c r="G45" s="50">
        <f>SUM(G43:G44)</f>
        <v>911200</v>
      </c>
      <c r="H45" s="50">
        <f>SUM(H43:H44)</f>
        <v>911200</v>
      </c>
      <c r="I45" s="50">
        <f>SUM(I43:I44)</f>
        <v>911200</v>
      </c>
      <c r="J45" s="50">
        <f t="shared" si="5"/>
        <v>911200</v>
      </c>
      <c r="K45" s="50">
        <f>SUM(K43:K44)</f>
        <v>911200</v>
      </c>
      <c r="L45" s="50">
        <f>SUM(L43:L44)</f>
        <v>911200</v>
      </c>
      <c r="M45" s="50">
        <f>SUM(M43:M44)</f>
        <v>911200</v>
      </c>
      <c r="N45" s="51">
        <f t="shared" si="5"/>
        <v>921218</v>
      </c>
      <c r="O45" s="52">
        <f t="shared" si="5"/>
        <v>10944418</v>
      </c>
      <c r="P45" s="50">
        <f t="shared" si="5"/>
        <v>37890253</v>
      </c>
      <c r="Q45" s="51">
        <f t="shared" si="5"/>
        <v>70086425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911200</v>
      </c>
      <c r="D47" s="63">
        <f t="shared" si="6"/>
        <v>911200</v>
      </c>
      <c r="E47" s="63">
        <f t="shared" si="6"/>
        <v>911200</v>
      </c>
      <c r="F47" s="63">
        <f>SUM(F45:F46)</f>
        <v>911200</v>
      </c>
      <c r="G47" s="63">
        <f>SUM(G45:G46)</f>
        <v>911200</v>
      </c>
      <c r="H47" s="63">
        <f>SUM(H45:H46)</f>
        <v>911200</v>
      </c>
      <c r="I47" s="63">
        <f>SUM(I45:I46)</f>
        <v>911200</v>
      </c>
      <c r="J47" s="63">
        <f t="shared" si="6"/>
        <v>911200</v>
      </c>
      <c r="K47" s="63">
        <f>SUM(K45:K46)</f>
        <v>911200</v>
      </c>
      <c r="L47" s="63">
        <f>SUM(L45:L46)</f>
        <v>911200</v>
      </c>
      <c r="M47" s="63">
        <f>SUM(M45:M46)</f>
        <v>911200</v>
      </c>
      <c r="N47" s="64">
        <f t="shared" si="6"/>
        <v>921218</v>
      </c>
      <c r="O47" s="65">
        <f t="shared" si="6"/>
        <v>10944418</v>
      </c>
      <c r="P47" s="63">
        <f t="shared" si="6"/>
        <v>37890253</v>
      </c>
      <c r="Q47" s="66">
        <f t="shared" si="6"/>
        <v>70086425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11302129</v>
      </c>
      <c r="D5" s="3">
        <v>11302129</v>
      </c>
      <c r="E5" s="3">
        <v>11302129</v>
      </c>
      <c r="F5" s="3">
        <v>11302129</v>
      </c>
      <c r="G5" s="3">
        <v>11302129</v>
      </c>
      <c r="H5" s="3">
        <v>11302129</v>
      </c>
      <c r="I5" s="3">
        <v>11302129</v>
      </c>
      <c r="J5" s="3">
        <v>11302129</v>
      </c>
      <c r="K5" s="3">
        <v>11302129</v>
      </c>
      <c r="L5" s="3">
        <v>11302129</v>
      </c>
      <c r="M5" s="3">
        <v>11302129</v>
      </c>
      <c r="N5" s="4">
        <v>11302215</v>
      </c>
      <c r="O5" s="5">
        <v>135625634</v>
      </c>
      <c r="P5" s="3">
        <v>142271291</v>
      </c>
      <c r="Q5" s="4">
        <v>149242584</v>
      </c>
    </row>
    <row r="6" spans="1:17" ht="13.5">
      <c r="A6" s="19" t="s">
        <v>24</v>
      </c>
      <c r="B6" s="20"/>
      <c r="C6" s="3">
        <v>30590287</v>
      </c>
      <c r="D6" s="3">
        <v>30590287</v>
      </c>
      <c r="E6" s="3">
        <v>30590287</v>
      </c>
      <c r="F6" s="3">
        <v>30590287</v>
      </c>
      <c r="G6" s="3">
        <v>30590287</v>
      </c>
      <c r="H6" s="3">
        <v>30590287</v>
      </c>
      <c r="I6" s="3">
        <v>30590287</v>
      </c>
      <c r="J6" s="3">
        <v>30590287</v>
      </c>
      <c r="K6" s="3">
        <v>30590287</v>
      </c>
      <c r="L6" s="3">
        <v>30590287</v>
      </c>
      <c r="M6" s="3">
        <v>30590287</v>
      </c>
      <c r="N6" s="4">
        <v>30590365</v>
      </c>
      <c r="O6" s="6">
        <v>367083522</v>
      </c>
      <c r="P6" s="3">
        <v>389850522</v>
      </c>
      <c r="Q6" s="4">
        <v>414030895</v>
      </c>
    </row>
    <row r="7" spans="1:17" ht="13.5">
      <c r="A7" s="21" t="s">
        <v>25</v>
      </c>
      <c r="B7" s="20"/>
      <c r="C7" s="3">
        <v>10831844</v>
      </c>
      <c r="D7" s="3">
        <v>10831844</v>
      </c>
      <c r="E7" s="3">
        <v>10831844</v>
      </c>
      <c r="F7" s="3">
        <v>10831844</v>
      </c>
      <c r="G7" s="3">
        <v>10831844</v>
      </c>
      <c r="H7" s="3">
        <v>10831844</v>
      </c>
      <c r="I7" s="3">
        <v>10831844</v>
      </c>
      <c r="J7" s="3">
        <v>10831844</v>
      </c>
      <c r="K7" s="3">
        <v>10831844</v>
      </c>
      <c r="L7" s="3">
        <v>10831844</v>
      </c>
      <c r="M7" s="3">
        <v>10831844</v>
      </c>
      <c r="N7" s="4">
        <v>10831874</v>
      </c>
      <c r="O7" s="6">
        <v>129982158</v>
      </c>
      <c r="P7" s="3">
        <v>138551261</v>
      </c>
      <c r="Q7" s="4">
        <v>147685449</v>
      </c>
    </row>
    <row r="8" spans="1:17" ht="13.5">
      <c r="A8" s="21" t="s">
        <v>26</v>
      </c>
      <c r="B8" s="20"/>
      <c r="C8" s="3">
        <v>2748068</v>
      </c>
      <c r="D8" s="3">
        <v>2748068</v>
      </c>
      <c r="E8" s="3">
        <v>2748068</v>
      </c>
      <c r="F8" s="3">
        <v>2748068</v>
      </c>
      <c r="G8" s="3">
        <v>2748068</v>
      </c>
      <c r="H8" s="3">
        <v>2748068</v>
      </c>
      <c r="I8" s="3">
        <v>2748068</v>
      </c>
      <c r="J8" s="3">
        <v>2748068</v>
      </c>
      <c r="K8" s="3">
        <v>2748068</v>
      </c>
      <c r="L8" s="3">
        <v>2748068</v>
      </c>
      <c r="M8" s="3">
        <v>2748068</v>
      </c>
      <c r="N8" s="4">
        <v>2748098</v>
      </c>
      <c r="O8" s="6">
        <v>32976846</v>
      </c>
      <c r="P8" s="3">
        <v>34592711</v>
      </c>
      <c r="Q8" s="4">
        <v>36287754</v>
      </c>
    </row>
    <row r="9" spans="1:17" ht="13.5">
      <c r="A9" s="21" t="s">
        <v>27</v>
      </c>
      <c r="B9" s="20"/>
      <c r="C9" s="22">
        <v>2940423</v>
      </c>
      <c r="D9" s="22">
        <v>2940423</v>
      </c>
      <c r="E9" s="22">
        <v>2940423</v>
      </c>
      <c r="F9" s="22">
        <v>2940423</v>
      </c>
      <c r="G9" s="22">
        <v>2940423</v>
      </c>
      <c r="H9" s="22">
        <v>2940423</v>
      </c>
      <c r="I9" s="22">
        <v>2940423</v>
      </c>
      <c r="J9" s="22">
        <v>2940423</v>
      </c>
      <c r="K9" s="22">
        <v>2940423</v>
      </c>
      <c r="L9" s="22">
        <v>2940423</v>
      </c>
      <c r="M9" s="22">
        <v>2940423</v>
      </c>
      <c r="N9" s="23">
        <v>2940439</v>
      </c>
      <c r="O9" s="24">
        <v>35285092</v>
      </c>
      <c r="P9" s="22">
        <v>37014062</v>
      </c>
      <c r="Q9" s="23">
        <v>38827751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465640</v>
      </c>
      <c r="D11" s="3">
        <v>465640</v>
      </c>
      <c r="E11" s="3">
        <v>465640</v>
      </c>
      <c r="F11" s="3">
        <v>465640</v>
      </c>
      <c r="G11" s="3">
        <v>465640</v>
      </c>
      <c r="H11" s="3">
        <v>465640</v>
      </c>
      <c r="I11" s="3">
        <v>465640</v>
      </c>
      <c r="J11" s="3">
        <v>465640</v>
      </c>
      <c r="K11" s="3">
        <v>465640</v>
      </c>
      <c r="L11" s="3">
        <v>465640</v>
      </c>
      <c r="M11" s="3">
        <v>465640</v>
      </c>
      <c r="N11" s="4">
        <v>465716</v>
      </c>
      <c r="O11" s="6">
        <v>5587756</v>
      </c>
      <c r="P11" s="3">
        <v>5861554</v>
      </c>
      <c r="Q11" s="4">
        <v>6148771</v>
      </c>
    </row>
    <row r="12" spans="1:17" ht="13.5">
      <c r="A12" s="19" t="s">
        <v>29</v>
      </c>
      <c r="B12" s="25"/>
      <c r="C12" s="3">
        <v>384889</v>
      </c>
      <c r="D12" s="3">
        <v>384889</v>
      </c>
      <c r="E12" s="3">
        <v>384889</v>
      </c>
      <c r="F12" s="3">
        <v>384889</v>
      </c>
      <c r="G12" s="3">
        <v>384889</v>
      </c>
      <c r="H12" s="3">
        <v>384889</v>
      </c>
      <c r="I12" s="3">
        <v>384889</v>
      </c>
      <c r="J12" s="3">
        <v>384889</v>
      </c>
      <c r="K12" s="3">
        <v>384889</v>
      </c>
      <c r="L12" s="3">
        <v>384889</v>
      </c>
      <c r="M12" s="3">
        <v>384889</v>
      </c>
      <c r="N12" s="4">
        <v>384899</v>
      </c>
      <c r="O12" s="6">
        <v>4618678</v>
      </c>
      <c r="P12" s="3">
        <v>4844993</v>
      </c>
      <c r="Q12" s="4">
        <v>5082398</v>
      </c>
    </row>
    <row r="13" spans="1:17" ht="13.5">
      <c r="A13" s="19" t="s">
        <v>30</v>
      </c>
      <c r="B13" s="25"/>
      <c r="C13" s="3">
        <v>2614119</v>
      </c>
      <c r="D13" s="3">
        <v>2614119</v>
      </c>
      <c r="E13" s="3">
        <v>2614119</v>
      </c>
      <c r="F13" s="3">
        <v>2614119</v>
      </c>
      <c r="G13" s="3">
        <v>2614119</v>
      </c>
      <c r="H13" s="3">
        <v>2614119</v>
      </c>
      <c r="I13" s="3">
        <v>2614119</v>
      </c>
      <c r="J13" s="3">
        <v>2614119</v>
      </c>
      <c r="K13" s="3">
        <v>2614119</v>
      </c>
      <c r="L13" s="3">
        <v>2614119</v>
      </c>
      <c r="M13" s="3">
        <v>2614119</v>
      </c>
      <c r="N13" s="4">
        <v>2614150</v>
      </c>
      <c r="O13" s="6">
        <v>31369459</v>
      </c>
      <c r="P13" s="3">
        <v>32999040</v>
      </c>
      <c r="Q13" s="4">
        <v>34714574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2922129</v>
      </c>
      <c r="D15" s="3">
        <v>2922129</v>
      </c>
      <c r="E15" s="3">
        <v>2922129</v>
      </c>
      <c r="F15" s="3">
        <v>2922129</v>
      </c>
      <c r="G15" s="3">
        <v>2922129</v>
      </c>
      <c r="H15" s="3">
        <v>2922129</v>
      </c>
      <c r="I15" s="3">
        <v>2922129</v>
      </c>
      <c r="J15" s="3">
        <v>2922129</v>
      </c>
      <c r="K15" s="3">
        <v>2922129</v>
      </c>
      <c r="L15" s="3">
        <v>2922129</v>
      </c>
      <c r="M15" s="3">
        <v>2922129</v>
      </c>
      <c r="N15" s="4">
        <v>2922144</v>
      </c>
      <c r="O15" s="6">
        <v>35065563</v>
      </c>
      <c r="P15" s="3">
        <v>36783776</v>
      </c>
      <c r="Q15" s="4">
        <v>38586181</v>
      </c>
    </row>
    <row r="16" spans="1:17" ht="13.5">
      <c r="A16" s="19" t="s">
        <v>33</v>
      </c>
      <c r="B16" s="25"/>
      <c r="C16" s="3">
        <v>2916</v>
      </c>
      <c r="D16" s="3">
        <v>2916</v>
      </c>
      <c r="E16" s="3">
        <v>2916</v>
      </c>
      <c r="F16" s="3">
        <v>2916</v>
      </c>
      <c r="G16" s="3">
        <v>2916</v>
      </c>
      <c r="H16" s="3">
        <v>2916</v>
      </c>
      <c r="I16" s="3">
        <v>2916</v>
      </c>
      <c r="J16" s="3">
        <v>2916</v>
      </c>
      <c r="K16" s="3">
        <v>2916</v>
      </c>
      <c r="L16" s="3">
        <v>2916</v>
      </c>
      <c r="M16" s="3">
        <v>2916</v>
      </c>
      <c r="N16" s="4">
        <v>2927</v>
      </c>
      <c r="O16" s="6">
        <v>35003</v>
      </c>
      <c r="P16" s="3">
        <v>36718</v>
      </c>
      <c r="Q16" s="4">
        <v>38517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13562416</v>
      </c>
      <c r="D18" s="3">
        <v>13562416</v>
      </c>
      <c r="E18" s="3">
        <v>13562416</v>
      </c>
      <c r="F18" s="3">
        <v>13562416</v>
      </c>
      <c r="G18" s="3">
        <v>13562416</v>
      </c>
      <c r="H18" s="3">
        <v>13562416</v>
      </c>
      <c r="I18" s="3">
        <v>13562416</v>
      </c>
      <c r="J18" s="3">
        <v>13562416</v>
      </c>
      <c r="K18" s="3">
        <v>13562416</v>
      </c>
      <c r="L18" s="3">
        <v>13562416</v>
      </c>
      <c r="M18" s="3">
        <v>13562416</v>
      </c>
      <c r="N18" s="4">
        <v>13562448</v>
      </c>
      <c r="O18" s="6">
        <v>162749024</v>
      </c>
      <c r="P18" s="3">
        <v>179328479</v>
      </c>
      <c r="Q18" s="4">
        <v>203279479</v>
      </c>
    </row>
    <row r="19" spans="1:17" ht="13.5">
      <c r="A19" s="19" t="s">
        <v>36</v>
      </c>
      <c r="B19" s="25"/>
      <c r="C19" s="22">
        <v>351901</v>
      </c>
      <c r="D19" s="22">
        <v>351901</v>
      </c>
      <c r="E19" s="22">
        <v>351901</v>
      </c>
      <c r="F19" s="22">
        <v>351901</v>
      </c>
      <c r="G19" s="22">
        <v>351901</v>
      </c>
      <c r="H19" s="22">
        <v>351901</v>
      </c>
      <c r="I19" s="22">
        <v>351901</v>
      </c>
      <c r="J19" s="22">
        <v>351901</v>
      </c>
      <c r="K19" s="22">
        <v>351901</v>
      </c>
      <c r="L19" s="22">
        <v>351901</v>
      </c>
      <c r="M19" s="22">
        <v>351901</v>
      </c>
      <c r="N19" s="23">
        <v>351966</v>
      </c>
      <c r="O19" s="24">
        <v>4222877</v>
      </c>
      <c r="P19" s="22">
        <v>4429797</v>
      </c>
      <c r="Q19" s="23">
        <v>4646858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78716761</v>
      </c>
      <c r="D21" s="29">
        <f t="shared" si="0"/>
        <v>78716761</v>
      </c>
      <c r="E21" s="29">
        <f t="shared" si="0"/>
        <v>78716761</v>
      </c>
      <c r="F21" s="29">
        <f>SUM(F5:F20)</f>
        <v>78716761</v>
      </c>
      <c r="G21" s="29">
        <f>SUM(G5:G20)</f>
        <v>78716761</v>
      </c>
      <c r="H21" s="29">
        <f>SUM(H5:H20)</f>
        <v>78716761</v>
      </c>
      <c r="I21" s="29">
        <f>SUM(I5:I20)</f>
        <v>78716761</v>
      </c>
      <c r="J21" s="29">
        <f t="shared" si="0"/>
        <v>78716761</v>
      </c>
      <c r="K21" s="29">
        <f>SUM(K5:K20)</f>
        <v>78716761</v>
      </c>
      <c r="L21" s="29">
        <f>SUM(L5:L20)</f>
        <v>78716761</v>
      </c>
      <c r="M21" s="29">
        <f>SUM(M5:M20)</f>
        <v>78716761</v>
      </c>
      <c r="N21" s="30">
        <f t="shared" si="0"/>
        <v>78717241</v>
      </c>
      <c r="O21" s="31">
        <f t="shared" si="0"/>
        <v>944601612</v>
      </c>
      <c r="P21" s="29">
        <f t="shared" si="0"/>
        <v>1006564204</v>
      </c>
      <c r="Q21" s="32">
        <f t="shared" si="0"/>
        <v>1078571211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17981000</v>
      </c>
      <c r="D24" s="3">
        <v>17981000</v>
      </c>
      <c r="E24" s="3">
        <v>17981000</v>
      </c>
      <c r="F24" s="3">
        <v>17981000</v>
      </c>
      <c r="G24" s="3">
        <v>17981000</v>
      </c>
      <c r="H24" s="3">
        <v>17981000</v>
      </c>
      <c r="I24" s="3">
        <v>17981000</v>
      </c>
      <c r="J24" s="3">
        <v>17981000</v>
      </c>
      <c r="K24" s="3">
        <v>17981000</v>
      </c>
      <c r="L24" s="3">
        <v>17981000</v>
      </c>
      <c r="M24" s="3">
        <v>17981000</v>
      </c>
      <c r="N24" s="36">
        <v>17979342</v>
      </c>
      <c r="O24" s="6">
        <v>215770342</v>
      </c>
      <c r="P24" s="3">
        <v>226662542</v>
      </c>
      <c r="Q24" s="4">
        <v>237724630</v>
      </c>
    </row>
    <row r="25" spans="1:17" ht="13.5">
      <c r="A25" s="21" t="s">
        <v>41</v>
      </c>
      <c r="B25" s="20"/>
      <c r="C25" s="3">
        <v>1046640</v>
      </c>
      <c r="D25" s="3">
        <v>1046640</v>
      </c>
      <c r="E25" s="3">
        <v>1046640</v>
      </c>
      <c r="F25" s="3">
        <v>1046640</v>
      </c>
      <c r="G25" s="3">
        <v>1046640</v>
      </c>
      <c r="H25" s="3">
        <v>1046640</v>
      </c>
      <c r="I25" s="3">
        <v>1046640</v>
      </c>
      <c r="J25" s="3">
        <v>1046640</v>
      </c>
      <c r="K25" s="3">
        <v>1046640</v>
      </c>
      <c r="L25" s="3">
        <v>1046640</v>
      </c>
      <c r="M25" s="3">
        <v>1046640</v>
      </c>
      <c r="N25" s="4">
        <v>1046532</v>
      </c>
      <c r="O25" s="6">
        <v>12559572</v>
      </c>
      <c r="P25" s="3">
        <v>13375944</v>
      </c>
      <c r="Q25" s="4">
        <v>14084869</v>
      </c>
    </row>
    <row r="26" spans="1:17" ht="13.5">
      <c r="A26" s="21" t="s">
        <v>42</v>
      </c>
      <c r="B26" s="20"/>
      <c r="C26" s="3">
        <v>13196319</v>
      </c>
      <c r="D26" s="3">
        <v>13196319</v>
      </c>
      <c r="E26" s="3">
        <v>13196319</v>
      </c>
      <c r="F26" s="3">
        <v>13196319</v>
      </c>
      <c r="G26" s="3">
        <v>13196319</v>
      </c>
      <c r="H26" s="3">
        <v>13196319</v>
      </c>
      <c r="I26" s="3">
        <v>13196319</v>
      </c>
      <c r="J26" s="3">
        <v>13196319</v>
      </c>
      <c r="K26" s="3">
        <v>13196319</v>
      </c>
      <c r="L26" s="3">
        <v>13196319</v>
      </c>
      <c r="M26" s="3">
        <v>13196319</v>
      </c>
      <c r="N26" s="4">
        <v>13196287</v>
      </c>
      <c r="O26" s="6">
        <v>158355796</v>
      </c>
      <c r="P26" s="3">
        <v>166728545</v>
      </c>
      <c r="Q26" s="4">
        <v>175549677</v>
      </c>
    </row>
    <row r="27" spans="1:17" ht="13.5">
      <c r="A27" s="21" t="s">
        <v>43</v>
      </c>
      <c r="B27" s="20"/>
      <c r="C27" s="3">
        <v>3320518</v>
      </c>
      <c r="D27" s="3">
        <v>3320518</v>
      </c>
      <c r="E27" s="3">
        <v>3320518</v>
      </c>
      <c r="F27" s="3">
        <v>3320518</v>
      </c>
      <c r="G27" s="3">
        <v>3320518</v>
      </c>
      <c r="H27" s="3">
        <v>3320518</v>
      </c>
      <c r="I27" s="3">
        <v>3320518</v>
      </c>
      <c r="J27" s="3">
        <v>3320518</v>
      </c>
      <c r="K27" s="3">
        <v>3320518</v>
      </c>
      <c r="L27" s="3">
        <v>3320518</v>
      </c>
      <c r="M27" s="3">
        <v>3320518</v>
      </c>
      <c r="N27" s="36">
        <v>3320258</v>
      </c>
      <c r="O27" s="6">
        <v>39845956</v>
      </c>
      <c r="P27" s="3">
        <v>41687517</v>
      </c>
      <c r="Q27" s="4">
        <v>43730203</v>
      </c>
    </row>
    <row r="28" spans="1:17" ht="13.5">
      <c r="A28" s="21" t="s">
        <v>44</v>
      </c>
      <c r="B28" s="20"/>
      <c r="C28" s="3">
        <v>633977</v>
      </c>
      <c r="D28" s="3">
        <v>633977</v>
      </c>
      <c r="E28" s="3">
        <v>633977</v>
      </c>
      <c r="F28" s="3">
        <v>633977</v>
      </c>
      <c r="G28" s="3">
        <v>633977</v>
      </c>
      <c r="H28" s="3">
        <v>633977</v>
      </c>
      <c r="I28" s="3">
        <v>633977</v>
      </c>
      <c r="J28" s="3">
        <v>633977</v>
      </c>
      <c r="K28" s="3">
        <v>633977</v>
      </c>
      <c r="L28" s="3">
        <v>633977</v>
      </c>
      <c r="M28" s="3">
        <v>633977</v>
      </c>
      <c r="N28" s="4">
        <v>633946</v>
      </c>
      <c r="O28" s="6">
        <v>7607693</v>
      </c>
      <c r="P28" s="3">
        <v>7547828</v>
      </c>
      <c r="Q28" s="4">
        <v>7917673</v>
      </c>
    </row>
    <row r="29" spans="1:17" ht="13.5">
      <c r="A29" s="21" t="s">
        <v>45</v>
      </c>
      <c r="B29" s="20"/>
      <c r="C29" s="3">
        <v>30275558</v>
      </c>
      <c r="D29" s="3">
        <v>30275558</v>
      </c>
      <c r="E29" s="3">
        <v>30275558</v>
      </c>
      <c r="F29" s="3">
        <v>30275558</v>
      </c>
      <c r="G29" s="3">
        <v>30275558</v>
      </c>
      <c r="H29" s="3">
        <v>30275558</v>
      </c>
      <c r="I29" s="3">
        <v>30275558</v>
      </c>
      <c r="J29" s="3">
        <v>30275558</v>
      </c>
      <c r="K29" s="3">
        <v>30275558</v>
      </c>
      <c r="L29" s="3">
        <v>30275558</v>
      </c>
      <c r="M29" s="3">
        <v>30275558</v>
      </c>
      <c r="N29" s="36">
        <v>30275558</v>
      </c>
      <c r="O29" s="6">
        <v>363306696</v>
      </c>
      <c r="P29" s="3">
        <v>388150882</v>
      </c>
      <c r="Q29" s="4">
        <v>414694535</v>
      </c>
    </row>
    <row r="30" spans="1:17" ht="13.5">
      <c r="A30" s="21" t="s">
        <v>46</v>
      </c>
      <c r="B30" s="20"/>
      <c r="C30" s="3">
        <v>1454446</v>
      </c>
      <c r="D30" s="3">
        <v>1454446</v>
      </c>
      <c r="E30" s="3">
        <v>1454446</v>
      </c>
      <c r="F30" s="3">
        <v>1454446</v>
      </c>
      <c r="G30" s="3">
        <v>1454446</v>
      </c>
      <c r="H30" s="3">
        <v>1454446</v>
      </c>
      <c r="I30" s="3">
        <v>1454446</v>
      </c>
      <c r="J30" s="3">
        <v>1454446</v>
      </c>
      <c r="K30" s="3">
        <v>1454446</v>
      </c>
      <c r="L30" s="3">
        <v>1454446</v>
      </c>
      <c r="M30" s="3">
        <v>1454446</v>
      </c>
      <c r="N30" s="4">
        <v>1453951</v>
      </c>
      <c r="O30" s="6">
        <v>17452857</v>
      </c>
      <c r="P30" s="3">
        <v>17658889</v>
      </c>
      <c r="Q30" s="4">
        <v>18516775</v>
      </c>
    </row>
    <row r="31" spans="1:17" ht="13.5">
      <c r="A31" s="21" t="s">
        <v>47</v>
      </c>
      <c r="B31" s="20"/>
      <c r="C31" s="3">
        <v>7996864</v>
      </c>
      <c r="D31" s="3">
        <v>7996864</v>
      </c>
      <c r="E31" s="3">
        <v>7996864</v>
      </c>
      <c r="F31" s="3">
        <v>7996864</v>
      </c>
      <c r="G31" s="3">
        <v>7996864</v>
      </c>
      <c r="H31" s="3">
        <v>7996864</v>
      </c>
      <c r="I31" s="3">
        <v>7996864</v>
      </c>
      <c r="J31" s="3">
        <v>7996864</v>
      </c>
      <c r="K31" s="3">
        <v>7996864</v>
      </c>
      <c r="L31" s="3">
        <v>7996864</v>
      </c>
      <c r="M31" s="3">
        <v>7996864</v>
      </c>
      <c r="N31" s="36">
        <v>7996335</v>
      </c>
      <c r="O31" s="6">
        <v>95961839</v>
      </c>
      <c r="P31" s="3">
        <v>85955457</v>
      </c>
      <c r="Q31" s="4">
        <v>97272720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4590723</v>
      </c>
      <c r="D33" s="3">
        <v>4590723</v>
      </c>
      <c r="E33" s="3">
        <v>4590723</v>
      </c>
      <c r="F33" s="3">
        <v>4590723</v>
      </c>
      <c r="G33" s="3">
        <v>4590723</v>
      </c>
      <c r="H33" s="3">
        <v>4590723</v>
      </c>
      <c r="I33" s="3">
        <v>4590723</v>
      </c>
      <c r="J33" s="3">
        <v>4590723</v>
      </c>
      <c r="K33" s="3">
        <v>4590723</v>
      </c>
      <c r="L33" s="3">
        <v>4590723</v>
      </c>
      <c r="M33" s="3">
        <v>4590723</v>
      </c>
      <c r="N33" s="4">
        <v>4589683</v>
      </c>
      <c r="O33" s="6">
        <v>55087636</v>
      </c>
      <c r="P33" s="3">
        <v>57509580</v>
      </c>
      <c r="Q33" s="4">
        <v>59850221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80496045</v>
      </c>
      <c r="D35" s="29">
        <f t="shared" si="1"/>
        <v>80496045</v>
      </c>
      <c r="E35" s="29">
        <f t="shared" si="1"/>
        <v>80496045</v>
      </c>
      <c r="F35" s="29">
        <f>SUM(F24:F34)</f>
        <v>80496045</v>
      </c>
      <c r="G35" s="29">
        <f>SUM(G24:G34)</f>
        <v>80496045</v>
      </c>
      <c r="H35" s="29">
        <f>SUM(H24:H34)</f>
        <v>80496045</v>
      </c>
      <c r="I35" s="29">
        <f>SUM(I24:I34)</f>
        <v>80496045</v>
      </c>
      <c r="J35" s="29">
        <f t="shared" si="1"/>
        <v>80496045</v>
      </c>
      <c r="K35" s="29">
        <f>SUM(K24:K34)</f>
        <v>80496045</v>
      </c>
      <c r="L35" s="29">
        <f>SUM(L24:L34)</f>
        <v>80496045</v>
      </c>
      <c r="M35" s="29">
        <f>SUM(M24:M34)</f>
        <v>80496045</v>
      </c>
      <c r="N35" s="32">
        <f t="shared" si="1"/>
        <v>80491892</v>
      </c>
      <c r="O35" s="31">
        <f t="shared" si="1"/>
        <v>965948387</v>
      </c>
      <c r="P35" s="29">
        <f t="shared" si="1"/>
        <v>1005277184</v>
      </c>
      <c r="Q35" s="32">
        <f t="shared" si="1"/>
        <v>1069341303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-1779284</v>
      </c>
      <c r="D37" s="42">
        <f t="shared" si="2"/>
        <v>-1779284</v>
      </c>
      <c r="E37" s="42">
        <f t="shared" si="2"/>
        <v>-1779284</v>
      </c>
      <c r="F37" s="42">
        <f>+F21-F35</f>
        <v>-1779284</v>
      </c>
      <c r="G37" s="42">
        <f>+G21-G35</f>
        <v>-1779284</v>
      </c>
      <c r="H37" s="42">
        <f>+H21-H35</f>
        <v>-1779284</v>
      </c>
      <c r="I37" s="42">
        <f>+I21-I35</f>
        <v>-1779284</v>
      </c>
      <c r="J37" s="42">
        <f t="shared" si="2"/>
        <v>-1779284</v>
      </c>
      <c r="K37" s="42">
        <f>+K21-K35</f>
        <v>-1779284</v>
      </c>
      <c r="L37" s="42">
        <f>+L21-L35</f>
        <v>-1779284</v>
      </c>
      <c r="M37" s="42">
        <f>+M21-M35</f>
        <v>-1779284</v>
      </c>
      <c r="N37" s="43">
        <f t="shared" si="2"/>
        <v>-1774651</v>
      </c>
      <c r="O37" s="44">
        <f t="shared" si="2"/>
        <v>-21346775</v>
      </c>
      <c r="P37" s="42">
        <f t="shared" si="2"/>
        <v>1287020</v>
      </c>
      <c r="Q37" s="43">
        <f t="shared" si="2"/>
        <v>9229908</v>
      </c>
    </row>
    <row r="38" spans="1:17" ht="21" customHeight="1">
      <c r="A38" s="45" t="s">
        <v>52</v>
      </c>
      <c r="B38" s="25"/>
      <c r="C38" s="3">
        <v>5922832</v>
      </c>
      <c r="D38" s="3">
        <v>5922832</v>
      </c>
      <c r="E38" s="3">
        <v>5922832</v>
      </c>
      <c r="F38" s="3">
        <v>5922832</v>
      </c>
      <c r="G38" s="3">
        <v>5922832</v>
      </c>
      <c r="H38" s="3">
        <v>5922832</v>
      </c>
      <c r="I38" s="3">
        <v>5922832</v>
      </c>
      <c r="J38" s="3">
        <v>5922832</v>
      </c>
      <c r="K38" s="3">
        <v>5922832</v>
      </c>
      <c r="L38" s="3">
        <v>5922832</v>
      </c>
      <c r="M38" s="3">
        <v>5922832</v>
      </c>
      <c r="N38" s="4">
        <v>5922848</v>
      </c>
      <c r="O38" s="6">
        <v>71074000</v>
      </c>
      <c r="P38" s="3">
        <v>73241000</v>
      </c>
      <c r="Q38" s="4">
        <v>78610000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4143548</v>
      </c>
      <c r="D41" s="50">
        <f t="shared" si="3"/>
        <v>4143548</v>
      </c>
      <c r="E41" s="50">
        <f t="shared" si="3"/>
        <v>4143548</v>
      </c>
      <c r="F41" s="50">
        <f>SUM(F37:F40)</f>
        <v>4143548</v>
      </c>
      <c r="G41" s="50">
        <f>SUM(G37:G40)</f>
        <v>4143548</v>
      </c>
      <c r="H41" s="50">
        <f>SUM(H37:H40)</f>
        <v>4143548</v>
      </c>
      <c r="I41" s="50">
        <f>SUM(I37:I40)</f>
        <v>4143548</v>
      </c>
      <c r="J41" s="50">
        <f t="shared" si="3"/>
        <v>4143548</v>
      </c>
      <c r="K41" s="50">
        <f>SUM(K37:K40)</f>
        <v>4143548</v>
      </c>
      <c r="L41" s="50">
        <f>SUM(L37:L40)</f>
        <v>4143548</v>
      </c>
      <c r="M41" s="50">
        <f>SUM(M37:M40)</f>
        <v>4143548</v>
      </c>
      <c r="N41" s="51">
        <f t="shared" si="3"/>
        <v>4148197</v>
      </c>
      <c r="O41" s="52">
        <f t="shared" si="3"/>
        <v>49727225</v>
      </c>
      <c r="P41" s="50">
        <f t="shared" si="3"/>
        <v>74528020</v>
      </c>
      <c r="Q41" s="51">
        <f t="shared" si="3"/>
        <v>87839908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4143548</v>
      </c>
      <c r="D43" s="57">
        <f t="shared" si="4"/>
        <v>4143548</v>
      </c>
      <c r="E43" s="57">
        <f t="shared" si="4"/>
        <v>4143548</v>
      </c>
      <c r="F43" s="57">
        <f>+F41-F42</f>
        <v>4143548</v>
      </c>
      <c r="G43" s="57">
        <f>+G41-G42</f>
        <v>4143548</v>
      </c>
      <c r="H43" s="57">
        <f>+H41-H42</f>
        <v>4143548</v>
      </c>
      <c r="I43" s="57">
        <f>+I41-I42</f>
        <v>4143548</v>
      </c>
      <c r="J43" s="57">
        <f t="shared" si="4"/>
        <v>4143548</v>
      </c>
      <c r="K43" s="57">
        <f>+K41-K42</f>
        <v>4143548</v>
      </c>
      <c r="L43" s="57">
        <f>+L41-L42</f>
        <v>4143548</v>
      </c>
      <c r="M43" s="57">
        <f>+M41-M42</f>
        <v>4143548</v>
      </c>
      <c r="N43" s="58">
        <f t="shared" si="4"/>
        <v>4148197</v>
      </c>
      <c r="O43" s="59">
        <f t="shared" si="4"/>
        <v>49727225</v>
      </c>
      <c r="P43" s="57">
        <f t="shared" si="4"/>
        <v>74528020</v>
      </c>
      <c r="Q43" s="58">
        <f t="shared" si="4"/>
        <v>87839908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4143548</v>
      </c>
      <c r="D45" s="50">
        <f t="shared" si="5"/>
        <v>4143548</v>
      </c>
      <c r="E45" s="50">
        <f t="shared" si="5"/>
        <v>4143548</v>
      </c>
      <c r="F45" s="50">
        <f>SUM(F43:F44)</f>
        <v>4143548</v>
      </c>
      <c r="G45" s="50">
        <f>SUM(G43:G44)</f>
        <v>4143548</v>
      </c>
      <c r="H45" s="50">
        <f>SUM(H43:H44)</f>
        <v>4143548</v>
      </c>
      <c r="I45" s="50">
        <f>SUM(I43:I44)</f>
        <v>4143548</v>
      </c>
      <c r="J45" s="50">
        <f t="shared" si="5"/>
        <v>4143548</v>
      </c>
      <c r="K45" s="50">
        <f>SUM(K43:K44)</f>
        <v>4143548</v>
      </c>
      <c r="L45" s="50">
        <f>SUM(L43:L44)</f>
        <v>4143548</v>
      </c>
      <c r="M45" s="50">
        <f>SUM(M43:M44)</f>
        <v>4143548</v>
      </c>
      <c r="N45" s="51">
        <f t="shared" si="5"/>
        <v>4148197</v>
      </c>
      <c r="O45" s="52">
        <f t="shared" si="5"/>
        <v>49727225</v>
      </c>
      <c r="P45" s="50">
        <f t="shared" si="5"/>
        <v>74528020</v>
      </c>
      <c r="Q45" s="51">
        <f t="shared" si="5"/>
        <v>87839908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4143548</v>
      </c>
      <c r="D47" s="63">
        <f t="shared" si="6"/>
        <v>4143548</v>
      </c>
      <c r="E47" s="63">
        <f t="shared" si="6"/>
        <v>4143548</v>
      </c>
      <c r="F47" s="63">
        <f>SUM(F45:F46)</f>
        <v>4143548</v>
      </c>
      <c r="G47" s="63">
        <f>SUM(G45:G46)</f>
        <v>4143548</v>
      </c>
      <c r="H47" s="63">
        <f>SUM(H45:H46)</f>
        <v>4143548</v>
      </c>
      <c r="I47" s="63">
        <f>SUM(I45:I46)</f>
        <v>4143548</v>
      </c>
      <c r="J47" s="63">
        <f t="shared" si="6"/>
        <v>4143548</v>
      </c>
      <c r="K47" s="63">
        <f>SUM(K45:K46)</f>
        <v>4143548</v>
      </c>
      <c r="L47" s="63">
        <f>SUM(L45:L46)</f>
        <v>4143548</v>
      </c>
      <c r="M47" s="63">
        <f>SUM(M45:M46)</f>
        <v>4143548</v>
      </c>
      <c r="N47" s="64">
        <f t="shared" si="6"/>
        <v>4148197</v>
      </c>
      <c r="O47" s="65">
        <f t="shared" si="6"/>
        <v>49727225</v>
      </c>
      <c r="P47" s="63">
        <f t="shared" si="6"/>
        <v>74528020</v>
      </c>
      <c r="Q47" s="66">
        <f t="shared" si="6"/>
        <v>87839908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43040</v>
      </c>
      <c r="D11" s="3">
        <v>43040</v>
      </c>
      <c r="E11" s="3">
        <v>43040</v>
      </c>
      <c r="F11" s="3">
        <v>43040</v>
      </c>
      <c r="G11" s="3">
        <v>43040</v>
      </c>
      <c r="H11" s="3">
        <v>43040</v>
      </c>
      <c r="I11" s="3">
        <v>43040</v>
      </c>
      <c r="J11" s="3">
        <v>43040</v>
      </c>
      <c r="K11" s="3">
        <v>43040</v>
      </c>
      <c r="L11" s="3">
        <v>43040</v>
      </c>
      <c r="M11" s="3">
        <v>43040</v>
      </c>
      <c r="N11" s="4">
        <v>43051</v>
      </c>
      <c r="O11" s="6">
        <v>516491</v>
      </c>
      <c r="P11" s="3">
        <v>539733</v>
      </c>
      <c r="Q11" s="4">
        <v>564021</v>
      </c>
    </row>
    <row r="12" spans="1:17" ht="13.5">
      <c r="A12" s="19" t="s">
        <v>29</v>
      </c>
      <c r="B12" s="25"/>
      <c r="C12" s="3">
        <v>225000</v>
      </c>
      <c r="D12" s="3">
        <v>225000</v>
      </c>
      <c r="E12" s="3">
        <v>225000</v>
      </c>
      <c r="F12" s="3">
        <v>225000</v>
      </c>
      <c r="G12" s="3">
        <v>225000</v>
      </c>
      <c r="H12" s="3">
        <v>225000</v>
      </c>
      <c r="I12" s="3">
        <v>225000</v>
      </c>
      <c r="J12" s="3">
        <v>225000</v>
      </c>
      <c r="K12" s="3">
        <v>225000</v>
      </c>
      <c r="L12" s="3">
        <v>225000</v>
      </c>
      <c r="M12" s="3">
        <v>225000</v>
      </c>
      <c r="N12" s="4">
        <v>225000</v>
      </c>
      <c r="O12" s="6">
        <v>2700000</v>
      </c>
      <c r="P12" s="3">
        <v>2821500</v>
      </c>
      <c r="Q12" s="4">
        <v>2948468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131250</v>
      </c>
      <c r="D16" s="3">
        <v>131250</v>
      </c>
      <c r="E16" s="3">
        <v>131250</v>
      </c>
      <c r="F16" s="3">
        <v>131250</v>
      </c>
      <c r="G16" s="3">
        <v>131250</v>
      </c>
      <c r="H16" s="3">
        <v>131250</v>
      </c>
      <c r="I16" s="3">
        <v>131250</v>
      </c>
      <c r="J16" s="3">
        <v>131250</v>
      </c>
      <c r="K16" s="3">
        <v>131250</v>
      </c>
      <c r="L16" s="3">
        <v>131250</v>
      </c>
      <c r="M16" s="3">
        <v>131250</v>
      </c>
      <c r="N16" s="4">
        <v>131250</v>
      </c>
      <c r="O16" s="6">
        <v>1575000</v>
      </c>
      <c r="P16" s="3">
        <v>1645875</v>
      </c>
      <c r="Q16" s="4">
        <v>1719939</v>
      </c>
    </row>
    <row r="17" spans="1:17" ht="13.5">
      <c r="A17" s="21" t="s">
        <v>34</v>
      </c>
      <c r="B17" s="20"/>
      <c r="C17" s="3">
        <v>6302532</v>
      </c>
      <c r="D17" s="3">
        <v>6302532</v>
      </c>
      <c r="E17" s="3">
        <v>6302532</v>
      </c>
      <c r="F17" s="3">
        <v>6302532</v>
      </c>
      <c r="G17" s="3">
        <v>6302532</v>
      </c>
      <c r="H17" s="3">
        <v>6302532</v>
      </c>
      <c r="I17" s="3">
        <v>6302532</v>
      </c>
      <c r="J17" s="3">
        <v>6302532</v>
      </c>
      <c r="K17" s="3">
        <v>6302532</v>
      </c>
      <c r="L17" s="3">
        <v>6302532</v>
      </c>
      <c r="M17" s="3">
        <v>6302532</v>
      </c>
      <c r="N17" s="4">
        <v>6302548</v>
      </c>
      <c r="O17" s="6">
        <v>75630400</v>
      </c>
      <c r="P17" s="3">
        <v>79033768</v>
      </c>
      <c r="Q17" s="4">
        <v>82590288</v>
      </c>
    </row>
    <row r="18" spans="1:17" ht="13.5">
      <c r="A18" s="19" t="s">
        <v>35</v>
      </c>
      <c r="B18" s="25"/>
      <c r="C18" s="3">
        <v>26088513</v>
      </c>
      <c r="D18" s="3">
        <v>26088513</v>
      </c>
      <c r="E18" s="3">
        <v>26088513</v>
      </c>
      <c r="F18" s="3">
        <v>26088513</v>
      </c>
      <c r="G18" s="3">
        <v>26088513</v>
      </c>
      <c r="H18" s="3">
        <v>26088513</v>
      </c>
      <c r="I18" s="3">
        <v>26088513</v>
      </c>
      <c r="J18" s="3">
        <v>26088513</v>
      </c>
      <c r="K18" s="3">
        <v>26088513</v>
      </c>
      <c r="L18" s="3">
        <v>26088513</v>
      </c>
      <c r="M18" s="3">
        <v>26088513</v>
      </c>
      <c r="N18" s="4">
        <v>26088547</v>
      </c>
      <c r="O18" s="6">
        <v>313062190</v>
      </c>
      <c r="P18" s="3">
        <v>306032974</v>
      </c>
      <c r="Q18" s="4">
        <v>315056798</v>
      </c>
    </row>
    <row r="19" spans="1:17" ht="13.5">
      <c r="A19" s="19" t="s">
        <v>36</v>
      </c>
      <c r="B19" s="25"/>
      <c r="C19" s="22">
        <v>2011593</v>
      </c>
      <c r="D19" s="22">
        <v>2011593</v>
      </c>
      <c r="E19" s="22">
        <v>2011593</v>
      </c>
      <c r="F19" s="22">
        <v>2011593</v>
      </c>
      <c r="G19" s="22">
        <v>2011593</v>
      </c>
      <c r="H19" s="22">
        <v>2011593</v>
      </c>
      <c r="I19" s="22">
        <v>2011593</v>
      </c>
      <c r="J19" s="22">
        <v>2011593</v>
      </c>
      <c r="K19" s="22">
        <v>2011593</v>
      </c>
      <c r="L19" s="22">
        <v>2011593</v>
      </c>
      <c r="M19" s="22">
        <v>2011593</v>
      </c>
      <c r="N19" s="23">
        <v>2011645</v>
      </c>
      <c r="O19" s="24">
        <v>24139168</v>
      </c>
      <c r="P19" s="22">
        <v>25225430</v>
      </c>
      <c r="Q19" s="23">
        <v>26360574</v>
      </c>
    </row>
    <row r="20" spans="1:17" ht="13.5">
      <c r="A20" s="19" t="s">
        <v>37</v>
      </c>
      <c r="B20" s="25"/>
      <c r="C20" s="3">
        <v>11666</v>
      </c>
      <c r="D20" s="3">
        <v>11666</v>
      </c>
      <c r="E20" s="3">
        <v>11666</v>
      </c>
      <c r="F20" s="3">
        <v>11666</v>
      </c>
      <c r="G20" s="3">
        <v>11666</v>
      </c>
      <c r="H20" s="3">
        <v>11666</v>
      </c>
      <c r="I20" s="3">
        <v>11666</v>
      </c>
      <c r="J20" s="3">
        <v>11666</v>
      </c>
      <c r="K20" s="3">
        <v>11666</v>
      </c>
      <c r="L20" s="3">
        <v>11666</v>
      </c>
      <c r="M20" s="3">
        <v>11666</v>
      </c>
      <c r="N20" s="26">
        <v>11674</v>
      </c>
      <c r="O20" s="6">
        <v>140000</v>
      </c>
      <c r="P20" s="3">
        <v>146300</v>
      </c>
      <c r="Q20" s="4">
        <v>152884</v>
      </c>
    </row>
    <row r="21" spans="1:17" ht="25.5">
      <c r="A21" s="27" t="s">
        <v>38</v>
      </c>
      <c r="B21" s="28"/>
      <c r="C21" s="29">
        <f aca="true" t="shared" si="0" ref="C21:Q21">SUM(C5:C20)</f>
        <v>34813594</v>
      </c>
      <c r="D21" s="29">
        <f t="shared" si="0"/>
        <v>34813594</v>
      </c>
      <c r="E21" s="29">
        <f t="shared" si="0"/>
        <v>34813594</v>
      </c>
      <c r="F21" s="29">
        <f>SUM(F5:F20)</f>
        <v>34813594</v>
      </c>
      <c r="G21" s="29">
        <f>SUM(G5:G20)</f>
        <v>34813594</v>
      </c>
      <c r="H21" s="29">
        <f>SUM(H5:H20)</f>
        <v>34813594</v>
      </c>
      <c r="I21" s="29">
        <f>SUM(I5:I20)</f>
        <v>34813594</v>
      </c>
      <c r="J21" s="29">
        <f t="shared" si="0"/>
        <v>34813594</v>
      </c>
      <c r="K21" s="29">
        <f>SUM(K5:K20)</f>
        <v>34813594</v>
      </c>
      <c r="L21" s="29">
        <f>SUM(L5:L20)</f>
        <v>34813594</v>
      </c>
      <c r="M21" s="29">
        <f>SUM(M5:M20)</f>
        <v>34813594</v>
      </c>
      <c r="N21" s="30">
        <f t="shared" si="0"/>
        <v>34813715</v>
      </c>
      <c r="O21" s="31">
        <f t="shared" si="0"/>
        <v>417763249</v>
      </c>
      <c r="P21" s="29">
        <f t="shared" si="0"/>
        <v>415445580</v>
      </c>
      <c r="Q21" s="32">
        <f t="shared" si="0"/>
        <v>429392972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22887209</v>
      </c>
      <c r="D24" s="3">
        <v>22887209</v>
      </c>
      <c r="E24" s="3">
        <v>22887209</v>
      </c>
      <c r="F24" s="3">
        <v>22887209</v>
      </c>
      <c r="G24" s="3">
        <v>22887209</v>
      </c>
      <c r="H24" s="3">
        <v>22887209</v>
      </c>
      <c r="I24" s="3">
        <v>22887209</v>
      </c>
      <c r="J24" s="3">
        <v>22887209</v>
      </c>
      <c r="K24" s="3">
        <v>22887209</v>
      </c>
      <c r="L24" s="3">
        <v>22887209</v>
      </c>
      <c r="M24" s="3">
        <v>22887209</v>
      </c>
      <c r="N24" s="36">
        <v>22884532</v>
      </c>
      <c r="O24" s="6">
        <v>274643831</v>
      </c>
      <c r="P24" s="3">
        <v>287002800</v>
      </c>
      <c r="Q24" s="4">
        <v>299917925</v>
      </c>
    </row>
    <row r="25" spans="1:17" ht="13.5">
      <c r="A25" s="21" t="s">
        <v>41</v>
      </c>
      <c r="B25" s="20"/>
      <c r="C25" s="3">
        <v>1168173</v>
      </c>
      <c r="D25" s="3">
        <v>1168173</v>
      </c>
      <c r="E25" s="3">
        <v>1168173</v>
      </c>
      <c r="F25" s="3">
        <v>1168173</v>
      </c>
      <c r="G25" s="3">
        <v>1168173</v>
      </c>
      <c r="H25" s="3">
        <v>1168173</v>
      </c>
      <c r="I25" s="3">
        <v>1168173</v>
      </c>
      <c r="J25" s="3">
        <v>1168173</v>
      </c>
      <c r="K25" s="3">
        <v>1168173</v>
      </c>
      <c r="L25" s="3">
        <v>1168173</v>
      </c>
      <c r="M25" s="3">
        <v>1168173</v>
      </c>
      <c r="N25" s="4">
        <v>1167905</v>
      </c>
      <c r="O25" s="6">
        <v>14017808</v>
      </c>
      <c r="P25" s="3">
        <v>14648605</v>
      </c>
      <c r="Q25" s="4">
        <v>15307796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939375</v>
      </c>
      <c r="D27" s="3">
        <v>939375</v>
      </c>
      <c r="E27" s="3">
        <v>939375</v>
      </c>
      <c r="F27" s="3">
        <v>939375</v>
      </c>
      <c r="G27" s="3">
        <v>939375</v>
      </c>
      <c r="H27" s="3">
        <v>939375</v>
      </c>
      <c r="I27" s="3">
        <v>939375</v>
      </c>
      <c r="J27" s="3">
        <v>939375</v>
      </c>
      <c r="K27" s="3">
        <v>939375</v>
      </c>
      <c r="L27" s="3">
        <v>939375</v>
      </c>
      <c r="M27" s="3">
        <v>939375</v>
      </c>
      <c r="N27" s="36">
        <v>938750</v>
      </c>
      <c r="O27" s="6">
        <v>11271875</v>
      </c>
      <c r="P27" s="3">
        <v>11779115</v>
      </c>
      <c r="Q27" s="4">
        <v>12309172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575443</v>
      </c>
      <c r="D30" s="3">
        <v>575443</v>
      </c>
      <c r="E30" s="3">
        <v>575443</v>
      </c>
      <c r="F30" s="3">
        <v>575443</v>
      </c>
      <c r="G30" s="3">
        <v>575443</v>
      </c>
      <c r="H30" s="3">
        <v>575443</v>
      </c>
      <c r="I30" s="3">
        <v>575443</v>
      </c>
      <c r="J30" s="3">
        <v>575443</v>
      </c>
      <c r="K30" s="3">
        <v>575443</v>
      </c>
      <c r="L30" s="3">
        <v>575443</v>
      </c>
      <c r="M30" s="3">
        <v>575443</v>
      </c>
      <c r="N30" s="4">
        <v>575272</v>
      </c>
      <c r="O30" s="6">
        <v>6905145</v>
      </c>
      <c r="P30" s="3">
        <v>7215877</v>
      </c>
      <c r="Q30" s="4">
        <v>7540593</v>
      </c>
    </row>
    <row r="31" spans="1:17" ht="13.5">
      <c r="A31" s="21" t="s">
        <v>47</v>
      </c>
      <c r="B31" s="20"/>
      <c r="C31" s="3">
        <v>3877875</v>
      </c>
      <c r="D31" s="3">
        <v>3877875</v>
      </c>
      <c r="E31" s="3">
        <v>3877875</v>
      </c>
      <c r="F31" s="3">
        <v>3877875</v>
      </c>
      <c r="G31" s="3">
        <v>3877875</v>
      </c>
      <c r="H31" s="3">
        <v>3877875</v>
      </c>
      <c r="I31" s="3">
        <v>3877875</v>
      </c>
      <c r="J31" s="3">
        <v>3877875</v>
      </c>
      <c r="K31" s="3">
        <v>3877875</v>
      </c>
      <c r="L31" s="3">
        <v>3877875</v>
      </c>
      <c r="M31" s="3">
        <v>3877875</v>
      </c>
      <c r="N31" s="36">
        <v>3877728</v>
      </c>
      <c r="O31" s="6">
        <v>46534353</v>
      </c>
      <c r="P31" s="3">
        <v>48651971</v>
      </c>
      <c r="Q31" s="4">
        <v>50858446</v>
      </c>
    </row>
    <row r="32" spans="1:17" ht="13.5">
      <c r="A32" s="21" t="s">
        <v>35</v>
      </c>
      <c r="B32" s="20"/>
      <c r="C32" s="3">
        <v>2331084</v>
      </c>
      <c r="D32" s="3">
        <v>2331084</v>
      </c>
      <c r="E32" s="3">
        <v>2331084</v>
      </c>
      <c r="F32" s="3">
        <v>2331084</v>
      </c>
      <c r="G32" s="3">
        <v>2331084</v>
      </c>
      <c r="H32" s="3">
        <v>2331084</v>
      </c>
      <c r="I32" s="3">
        <v>2331084</v>
      </c>
      <c r="J32" s="3">
        <v>2331084</v>
      </c>
      <c r="K32" s="3">
        <v>2331084</v>
      </c>
      <c r="L32" s="3">
        <v>2331084</v>
      </c>
      <c r="M32" s="3">
        <v>2331084</v>
      </c>
      <c r="N32" s="4">
        <v>2331076</v>
      </c>
      <c r="O32" s="6">
        <v>27973000</v>
      </c>
      <c r="P32" s="3">
        <v>11454000</v>
      </c>
      <c r="Q32" s="4">
        <v>12027000</v>
      </c>
    </row>
    <row r="33" spans="1:17" ht="13.5">
      <c r="A33" s="21" t="s">
        <v>48</v>
      </c>
      <c r="B33" s="20"/>
      <c r="C33" s="3">
        <v>2989668</v>
      </c>
      <c r="D33" s="3">
        <v>2989668</v>
      </c>
      <c r="E33" s="3">
        <v>2989668</v>
      </c>
      <c r="F33" s="3">
        <v>2989668</v>
      </c>
      <c r="G33" s="3">
        <v>2989668</v>
      </c>
      <c r="H33" s="3">
        <v>2989668</v>
      </c>
      <c r="I33" s="3">
        <v>2989668</v>
      </c>
      <c r="J33" s="3">
        <v>2989668</v>
      </c>
      <c r="K33" s="3">
        <v>2989668</v>
      </c>
      <c r="L33" s="3">
        <v>2989668</v>
      </c>
      <c r="M33" s="3">
        <v>2989668</v>
      </c>
      <c r="N33" s="4">
        <v>2988811</v>
      </c>
      <c r="O33" s="6">
        <v>35875159</v>
      </c>
      <c r="P33" s="3">
        <v>37489541</v>
      </c>
      <c r="Q33" s="4">
        <v>39176572</v>
      </c>
    </row>
    <row r="34" spans="1:17" ht="13.5">
      <c r="A34" s="19" t="s">
        <v>49</v>
      </c>
      <c r="B34" s="25"/>
      <c r="C34" s="3">
        <v>3334</v>
      </c>
      <c r="D34" s="3">
        <v>3334</v>
      </c>
      <c r="E34" s="3">
        <v>3334</v>
      </c>
      <c r="F34" s="3">
        <v>3334</v>
      </c>
      <c r="G34" s="3">
        <v>3334</v>
      </c>
      <c r="H34" s="3">
        <v>3334</v>
      </c>
      <c r="I34" s="3">
        <v>3334</v>
      </c>
      <c r="J34" s="3">
        <v>3334</v>
      </c>
      <c r="K34" s="3">
        <v>3334</v>
      </c>
      <c r="L34" s="3">
        <v>3334</v>
      </c>
      <c r="M34" s="3">
        <v>3334</v>
      </c>
      <c r="N34" s="4">
        <v>3326</v>
      </c>
      <c r="O34" s="6">
        <v>40000</v>
      </c>
      <c r="P34" s="3">
        <v>41800</v>
      </c>
      <c r="Q34" s="4">
        <v>43681</v>
      </c>
    </row>
    <row r="35" spans="1:17" ht="12.75">
      <c r="A35" s="37" t="s">
        <v>50</v>
      </c>
      <c r="B35" s="28"/>
      <c r="C35" s="29">
        <f aca="true" t="shared" si="1" ref="C35:Q35">SUM(C24:C34)</f>
        <v>34772161</v>
      </c>
      <c r="D35" s="29">
        <f t="shared" si="1"/>
        <v>34772161</v>
      </c>
      <c r="E35" s="29">
        <f t="shared" si="1"/>
        <v>34772161</v>
      </c>
      <c r="F35" s="29">
        <f>SUM(F24:F34)</f>
        <v>34772161</v>
      </c>
      <c r="G35" s="29">
        <f>SUM(G24:G34)</f>
        <v>34772161</v>
      </c>
      <c r="H35" s="29">
        <f>SUM(H24:H34)</f>
        <v>34772161</v>
      </c>
      <c r="I35" s="29">
        <f>SUM(I24:I34)</f>
        <v>34772161</v>
      </c>
      <c r="J35" s="29">
        <f t="shared" si="1"/>
        <v>34772161</v>
      </c>
      <c r="K35" s="29">
        <f>SUM(K24:K34)</f>
        <v>34772161</v>
      </c>
      <c r="L35" s="29">
        <f>SUM(L24:L34)</f>
        <v>34772161</v>
      </c>
      <c r="M35" s="29">
        <f>SUM(M24:M34)</f>
        <v>34772161</v>
      </c>
      <c r="N35" s="32">
        <f t="shared" si="1"/>
        <v>34767400</v>
      </c>
      <c r="O35" s="31">
        <f t="shared" si="1"/>
        <v>417261171</v>
      </c>
      <c r="P35" s="29">
        <f t="shared" si="1"/>
        <v>418283709</v>
      </c>
      <c r="Q35" s="32">
        <f t="shared" si="1"/>
        <v>437181185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41433</v>
      </c>
      <c r="D37" s="42">
        <f t="shared" si="2"/>
        <v>41433</v>
      </c>
      <c r="E37" s="42">
        <f t="shared" si="2"/>
        <v>41433</v>
      </c>
      <c r="F37" s="42">
        <f>+F21-F35</f>
        <v>41433</v>
      </c>
      <c r="G37" s="42">
        <f>+G21-G35</f>
        <v>41433</v>
      </c>
      <c r="H37" s="42">
        <f>+H21-H35</f>
        <v>41433</v>
      </c>
      <c r="I37" s="42">
        <f>+I21-I35</f>
        <v>41433</v>
      </c>
      <c r="J37" s="42">
        <f t="shared" si="2"/>
        <v>41433</v>
      </c>
      <c r="K37" s="42">
        <f>+K21-K35</f>
        <v>41433</v>
      </c>
      <c r="L37" s="42">
        <f>+L21-L35</f>
        <v>41433</v>
      </c>
      <c r="M37" s="42">
        <f>+M21-M35</f>
        <v>41433</v>
      </c>
      <c r="N37" s="43">
        <f t="shared" si="2"/>
        <v>46315</v>
      </c>
      <c r="O37" s="44">
        <f t="shared" si="2"/>
        <v>502078</v>
      </c>
      <c r="P37" s="42">
        <f t="shared" si="2"/>
        <v>-2838129</v>
      </c>
      <c r="Q37" s="43">
        <f t="shared" si="2"/>
        <v>-7788213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41433</v>
      </c>
      <c r="D41" s="50">
        <f t="shared" si="3"/>
        <v>41433</v>
      </c>
      <c r="E41" s="50">
        <f t="shared" si="3"/>
        <v>41433</v>
      </c>
      <c r="F41" s="50">
        <f>SUM(F37:F40)</f>
        <v>41433</v>
      </c>
      <c r="G41" s="50">
        <f>SUM(G37:G40)</f>
        <v>41433</v>
      </c>
      <c r="H41" s="50">
        <f>SUM(H37:H40)</f>
        <v>41433</v>
      </c>
      <c r="I41" s="50">
        <f>SUM(I37:I40)</f>
        <v>41433</v>
      </c>
      <c r="J41" s="50">
        <f t="shared" si="3"/>
        <v>41433</v>
      </c>
      <c r="K41" s="50">
        <f>SUM(K37:K40)</f>
        <v>41433</v>
      </c>
      <c r="L41" s="50">
        <f>SUM(L37:L40)</f>
        <v>41433</v>
      </c>
      <c r="M41" s="50">
        <f>SUM(M37:M40)</f>
        <v>41433</v>
      </c>
      <c r="N41" s="51">
        <f t="shared" si="3"/>
        <v>46315</v>
      </c>
      <c r="O41" s="52">
        <f t="shared" si="3"/>
        <v>502078</v>
      </c>
      <c r="P41" s="50">
        <f t="shared" si="3"/>
        <v>-2838129</v>
      </c>
      <c r="Q41" s="51">
        <f t="shared" si="3"/>
        <v>-7788213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41433</v>
      </c>
      <c r="D43" s="57">
        <f t="shared" si="4"/>
        <v>41433</v>
      </c>
      <c r="E43" s="57">
        <f t="shared" si="4"/>
        <v>41433</v>
      </c>
      <c r="F43" s="57">
        <f>+F41-F42</f>
        <v>41433</v>
      </c>
      <c r="G43" s="57">
        <f>+G41-G42</f>
        <v>41433</v>
      </c>
      <c r="H43" s="57">
        <f>+H41-H42</f>
        <v>41433</v>
      </c>
      <c r="I43" s="57">
        <f>+I41-I42</f>
        <v>41433</v>
      </c>
      <c r="J43" s="57">
        <f t="shared" si="4"/>
        <v>41433</v>
      </c>
      <c r="K43" s="57">
        <f>+K41-K42</f>
        <v>41433</v>
      </c>
      <c r="L43" s="57">
        <f>+L41-L42</f>
        <v>41433</v>
      </c>
      <c r="M43" s="57">
        <f>+M41-M42</f>
        <v>41433</v>
      </c>
      <c r="N43" s="58">
        <f t="shared" si="4"/>
        <v>46315</v>
      </c>
      <c r="O43" s="59">
        <f t="shared" si="4"/>
        <v>502078</v>
      </c>
      <c r="P43" s="57">
        <f t="shared" si="4"/>
        <v>-2838129</v>
      </c>
      <c r="Q43" s="58">
        <f t="shared" si="4"/>
        <v>-7788213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41433</v>
      </c>
      <c r="D45" s="50">
        <f t="shared" si="5"/>
        <v>41433</v>
      </c>
      <c r="E45" s="50">
        <f t="shared" si="5"/>
        <v>41433</v>
      </c>
      <c r="F45" s="50">
        <f>SUM(F43:F44)</f>
        <v>41433</v>
      </c>
      <c r="G45" s="50">
        <f>SUM(G43:G44)</f>
        <v>41433</v>
      </c>
      <c r="H45" s="50">
        <f>SUM(H43:H44)</f>
        <v>41433</v>
      </c>
      <c r="I45" s="50">
        <f>SUM(I43:I44)</f>
        <v>41433</v>
      </c>
      <c r="J45" s="50">
        <f t="shared" si="5"/>
        <v>41433</v>
      </c>
      <c r="K45" s="50">
        <f>SUM(K43:K44)</f>
        <v>41433</v>
      </c>
      <c r="L45" s="50">
        <f>SUM(L43:L44)</f>
        <v>41433</v>
      </c>
      <c r="M45" s="50">
        <f>SUM(M43:M44)</f>
        <v>41433</v>
      </c>
      <c r="N45" s="51">
        <f t="shared" si="5"/>
        <v>46315</v>
      </c>
      <c r="O45" s="52">
        <f t="shared" si="5"/>
        <v>502078</v>
      </c>
      <c r="P45" s="50">
        <f t="shared" si="5"/>
        <v>-2838129</v>
      </c>
      <c r="Q45" s="51">
        <f t="shared" si="5"/>
        <v>-7788213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41433</v>
      </c>
      <c r="D47" s="63">
        <f t="shared" si="6"/>
        <v>41433</v>
      </c>
      <c r="E47" s="63">
        <f t="shared" si="6"/>
        <v>41433</v>
      </c>
      <c r="F47" s="63">
        <f>SUM(F45:F46)</f>
        <v>41433</v>
      </c>
      <c r="G47" s="63">
        <f>SUM(G45:G46)</f>
        <v>41433</v>
      </c>
      <c r="H47" s="63">
        <f>SUM(H45:H46)</f>
        <v>41433</v>
      </c>
      <c r="I47" s="63">
        <f>SUM(I45:I46)</f>
        <v>41433</v>
      </c>
      <c r="J47" s="63">
        <f t="shared" si="6"/>
        <v>41433</v>
      </c>
      <c r="K47" s="63">
        <f>SUM(K45:K46)</f>
        <v>41433</v>
      </c>
      <c r="L47" s="63">
        <f>SUM(L45:L46)</f>
        <v>41433</v>
      </c>
      <c r="M47" s="63">
        <f>SUM(M45:M46)</f>
        <v>41433</v>
      </c>
      <c r="N47" s="64">
        <f t="shared" si="6"/>
        <v>46315</v>
      </c>
      <c r="O47" s="65">
        <f t="shared" si="6"/>
        <v>502078</v>
      </c>
      <c r="P47" s="63">
        <f t="shared" si="6"/>
        <v>-2838129</v>
      </c>
      <c r="Q47" s="66">
        <f t="shared" si="6"/>
        <v>-7788213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48179698</v>
      </c>
      <c r="D5" s="3">
        <v>48179698</v>
      </c>
      <c r="E5" s="3">
        <v>48179698</v>
      </c>
      <c r="F5" s="3">
        <v>48179698</v>
      </c>
      <c r="G5" s="3">
        <v>48179698</v>
      </c>
      <c r="H5" s="3">
        <v>48179698</v>
      </c>
      <c r="I5" s="3">
        <v>48179698</v>
      </c>
      <c r="J5" s="3">
        <v>48179698</v>
      </c>
      <c r="K5" s="3">
        <v>48179698</v>
      </c>
      <c r="L5" s="3">
        <v>48179698</v>
      </c>
      <c r="M5" s="3">
        <v>48179698</v>
      </c>
      <c r="N5" s="4">
        <v>48179700</v>
      </c>
      <c r="O5" s="5">
        <v>578156378</v>
      </c>
      <c r="P5" s="3">
        <v>608220511</v>
      </c>
      <c r="Q5" s="4">
        <v>637415095</v>
      </c>
    </row>
    <row r="6" spans="1:17" ht="13.5">
      <c r="A6" s="19" t="s">
        <v>24</v>
      </c>
      <c r="B6" s="20"/>
      <c r="C6" s="3">
        <v>94397437</v>
      </c>
      <c r="D6" s="3">
        <v>94397437</v>
      </c>
      <c r="E6" s="3">
        <v>94397437</v>
      </c>
      <c r="F6" s="3">
        <v>94397437</v>
      </c>
      <c r="G6" s="3">
        <v>94397437</v>
      </c>
      <c r="H6" s="3">
        <v>94397437</v>
      </c>
      <c r="I6" s="3">
        <v>94397437</v>
      </c>
      <c r="J6" s="3">
        <v>94397437</v>
      </c>
      <c r="K6" s="3">
        <v>94397437</v>
      </c>
      <c r="L6" s="3">
        <v>94397437</v>
      </c>
      <c r="M6" s="3">
        <v>94397437</v>
      </c>
      <c r="N6" s="4">
        <v>94397417</v>
      </c>
      <c r="O6" s="6">
        <v>1132769224</v>
      </c>
      <c r="P6" s="3">
        <v>1191673228</v>
      </c>
      <c r="Q6" s="4">
        <v>1248873544</v>
      </c>
    </row>
    <row r="7" spans="1:17" ht="13.5">
      <c r="A7" s="21" t="s">
        <v>25</v>
      </c>
      <c r="B7" s="20"/>
      <c r="C7" s="3">
        <v>36619636</v>
      </c>
      <c r="D7" s="3">
        <v>36619636</v>
      </c>
      <c r="E7" s="3">
        <v>36619636</v>
      </c>
      <c r="F7" s="3">
        <v>36619636</v>
      </c>
      <c r="G7" s="3">
        <v>36619636</v>
      </c>
      <c r="H7" s="3">
        <v>36619636</v>
      </c>
      <c r="I7" s="3">
        <v>36619636</v>
      </c>
      <c r="J7" s="3">
        <v>36619636</v>
      </c>
      <c r="K7" s="3">
        <v>36619636</v>
      </c>
      <c r="L7" s="3">
        <v>36619636</v>
      </c>
      <c r="M7" s="3">
        <v>36619636</v>
      </c>
      <c r="N7" s="4">
        <v>36619664</v>
      </c>
      <c r="O7" s="6">
        <v>439435660</v>
      </c>
      <c r="P7" s="3">
        <v>462286313</v>
      </c>
      <c r="Q7" s="4">
        <v>484476054</v>
      </c>
    </row>
    <row r="8" spans="1:17" ht="13.5">
      <c r="A8" s="21" t="s">
        <v>26</v>
      </c>
      <c r="B8" s="20"/>
      <c r="C8" s="3">
        <v>20120191</v>
      </c>
      <c r="D8" s="3">
        <v>20120191</v>
      </c>
      <c r="E8" s="3">
        <v>20120191</v>
      </c>
      <c r="F8" s="3">
        <v>20120191</v>
      </c>
      <c r="G8" s="3">
        <v>20120191</v>
      </c>
      <c r="H8" s="3">
        <v>20120191</v>
      </c>
      <c r="I8" s="3">
        <v>20120191</v>
      </c>
      <c r="J8" s="3">
        <v>20120191</v>
      </c>
      <c r="K8" s="3">
        <v>20120191</v>
      </c>
      <c r="L8" s="3">
        <v>20120191</v>
      </c>
      <c r="M8" s="3">
        <v>20120191</v>
      </c>
      <c r="N8" s="4">
        <v>20120205</v>
      </c>
      <c r="O8" s="6">
        <v>241442306</v>
      </c>
      <c r="P8" s="3">
        <v>253997308</v>
      </c>
      <c r="Q8" s="4">
        <v>266189177</v>
      </c>
    </row>
    <row r="9" spans="1:17" ht="13.5">
      <c r="A9" s="21" t="s">
        <v>27</v>
      </c>
      <c r="B9" s="20"/>
      <c r="C9" s="22">
        <v>10604423</v>
      </c>
      <c r="D9" s="22">
        <v>10604423</v>
      </c>
      <c r="E9" s="22">
        <v>10604423</v>
      </c>
      <c r="F9" s="22">
        <v>10604423</v>
      </c>
      <c r="G9" s="22">
        <v>10604423</v>
      </c>
      <c r="H9" s="22">
        <v>10604423</v>
      </c>
      <c r="I9" s="22">
        <v>10604423</v>
      </c>
      <c r="J9" s="22">
        <v>10604423</v>
      </c>
      <c r="K9" s="22">
        <v>10604423</v>
      </c>
      <c r="L9" s="22">
        <v>10604423</v>
      </c>
      <c r="M9" s="22">
        <v>10604423</v>
      </c>
      <c r="N9" s="23">
        <v>10604429</v>
      </c>
      <c r="O9" s="24">
        <v>127253082</v>
      </c>
      <c r="P9" s="22">
        <v>133870243</v>
      </c>
      <c r="Q9" s="23">
        <v>140296015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772916</v>
      </c>
      <c r="D11" s="3">
        <v>772916</v>
      </c>
      <c r="E11" s="3">
        <v>772916</v>
      </c>
      <c r="F11" s="3">
        <v>772916</v>
      </c>
      <c r="G11" s="3">
        <v>772916</v>
      </c>
      <c r="H11" s="3">
        <v>772916</v>
      </c>
      <c r="I11" s="3">
        <v>772916</v>
      </c>
      <c r="J11" s="3">
        <v>772916</v>
      </c>
      <c r="K11" s="3">
        <v>772916</v>
      </c>
      <c r="L11" s="3">
        <v>772916</v>
      </c>
      <c r="M11" s="3">
        <v>772916</v>
      </c>
      <c r="N11" s="4">
        <v>772923</v>
      </c>
      <c r="O11" s="6">
        <v>9274999</v>
      </c>
      <c r="P11" s="3">
        <v>9720199</v>
      </c>
      <c r="Q11" s="4">
        <v>10186767</v>
      </c>
    </row>
    <row r="12" spans="1:17" ht="13.5">
      <c r="A12" s="19" t="s">
        <v>29</v>
      </c>
      <c r="B12" s="25"/>
      <c r="C12" s="3">
        <v>652775</v>
      </c>
      <c r="D12" s="3">
        <v>652775</v>
      </c>
      <c r="E12" s="3">
        <v>652775</v>
      </c>
      <c r="F12" s="3">
        <v>652775</v>
      </c>
      <c r="G12" s="3">
        <v>652775</v>
      </c>
      <c r="H12" s="3">
        <v>652775</v>
      </c>
      <c r="I12" s="3">
        <v>652775</v>
      </c>
      <c r="J12" s="3">
        <v>652775</v>
      </c>
      <c r="K12" s="3">
        <v>652775</v>
      </c>
      <c r="L12" s="3">
        <v>652775</v>
      </c>
      <c r="M12" s="3">
        <v>652775</v>
      </c>
      <c r="N12" s="4">
        <v>652777</v>
      </c>
      <c r="O12" s="6">
        <v>7833302</v>
      </c>
      <c r="P12" s="3">
        <v>8209300</v>
      </c>
      <c r="Q12" s="4">
        <v>8603347</v>
      </c>
    </row>
    <row r="13" spans="1:17" ht="13.5">
      <c r="A13" s="19" t="s">
        <v>30</v>
      </c>
      <c r="B13" s="25"/>
      <c r="C13" s="3">
        <v>5654180</v>
      </c>
      <c r="D13" s="3">
        <v>5654180</v>
      </c>
      <c r="E13" s="3">
        <v>5654180</v>
      </c>
      <c r="F13" s="3">
        <v>5654180</v>
      </c>
      <c r="G13" s="3">
        <v>5654180</v>
      </c>
      <c r="H13" s="3">
        <v>5654180</v>
      </c>
      <c r="I13" s="3">
        <v>5654180</v>
      </c>
      <c r="J13" s="3">
        <v>5654180</v>
      </c>
      <c r="K13" s="3">
        <v>5654180</v>
      </c>
      <c r="L13" s="3">
        <v>5654180</v>
      </c>
      <c r="M13" s="3">
        <v>5654180</v>
      </c>
      <c r="N13" s="4">
        <v>5654185</v>
      </c>
      <c r="O13" s="6">
        <v>67850165</v>
      </c>
      <c r="P13" s="3">
        <v>71106973</v>
      </c>
      <c r="Q13" s="4">
        <v>74520108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4967019</v>
      </c>
      <c r="D15" s="3">
        <v>4967019</v>
      </c>
      <c r="E15" s="3">
        <v>4967019</v>
      </c>
      <c r="F15" s="3">
        <v>4967019</v>
      </c>
      <c r="G15" s="3">
        <v>4967019</v>
      </c>
      <c r="H15" s="3">
        <v>4967019</v>
      </c>
      <c r="I15" s="3">
        <v>4967019</v>
      </c>
      <c r="J15" s="3">
        <v>4967019</v>
      </c>
      <c r="K15" s="3">
        <v>4967019</v>
      </c>
      <c r="L15" s="3">
        <v>4967019</v>
      </c>
      <c r="M15" s="3">
        <v>4967019</v>
      </c>
      <c r="N15" s="4">
        <v>4967016</v>
      </c>
      <c r="O15" s="6">
        <v>59604225</v>
      </c>
      <c r="P15" s="3">
        <v>62465227</v>
      </c>
      <c r="Q15" s="4">
        <v>65463557</v>
      </c>
    </row>
    <row r="16" spans="1:17" ht="13.5">
      <c r="A16" s="19" t="s">
        <v>33</v>
      </c>
      <c r="B16" s="25"/>
      <c r="C16" s="3">
        <v>4056</v>
      </c>
      <c r="D16" s="3">
        <v>4056</v>
      </c>
      <c r="E16" s="3">
        <v>4056</v>
      </c>
      <c r="F16" s="3">
        <v>4056</v>
      </c>
      <c r="G16" s="3">
        <v>4056</v>
      </c>
      <c r="H16" s="3">
        <v>4056</v>
      </c>
      <c r="I16" s="3">
        <v>4056</v>
      </c>
      <c r="J16" s="3">
        <v>4056</v>
      </c>
      <c r="K16" s="3">
        <v>4056</v>
      </c>
      <c r="L16" s="3">
        <v>4056</v>
      </c>
      <c r="M16" s="3">
        <v>4056</v>
      </c>
      <c r="N16" s="4">
        <v>4055</v>
      </c>
      <c r="O16" s="6">
        <v>48671</v>
      </c>
      <c r="P16" s="3">
        <v>51007</v>
      </c>
      <c r="Q16" s="4">
        <v>53455</v>
      </c>
    </row>
    <row r="17" spans="1:17" ht="13.5">
      <c r="A17" s="21" t="s">
        <v>34</v>
      </c>
      <c r="B17" s="20"/>
      <c r="C17" s="3">
        <v>2547287</v>
      </c>
      <c r="D17" s="3">
        <v>2547287</v>
      </c>
      <c r="E17" s="3">
        <v>2547287</v>
      </c>
      <c r="F17" s="3">
        <v>2547287</v>
      </c>
      <c r="G17" s="3">
        <v>2547287</v>
      </c>
      <c r="H17" s="3">
        <v>2547287</v>
      </c>
      <c r="I17" s="3">
        <v>2547287</v>
      </c>
      <c r="J17" s="3">
        <v>2547287</v>
      </c>
      <c r="K17" s="3">
        <v>2547287</v>
      </c>
      <c r="L17" s="3">
        <v>2547287</v>
      </c>
      <c r="M17" s="3">
        <v>2547287</v>
      </c>
      <c r="N17" s="4">
        <v>2547292</v>
      </c>
      <c r="O17" s="6">
        <v>30567449</v>
      </c>
      <c r="P17" s="3">
        <v>32034686</v>
      </c>
      <c r="Q17" s="4">
        <v>33572351</v>
      </c>
    </row>
    <row r="18" spans="1:17" ht="13.5">
      <c r="A18" s="19" t="s">
        <v>35</v>
      </c>
      <c r="B18" s="25"/>
      <c r="C18" s="3">
        <v>45017089</v>
      </c>
      <c r="D18" s="3">
        <v>45017089</v>
      </c>
      <c r="E18" s="3">
        <v>45017089</v>
      </c>
      <c r="F18" s="3">
        <v>45017089</v>
      </c>
      <c r="G18" s="3">
        <v>45017089</v>
      </c>
      <c r="H18" s="3">
        <v>45017089</v>
      </c>
      <c r="I18" s="3">
        <v>45017089</v>
      </c>
      <c r="J18" s="3">
        <v>45017089</v>
      </c>
      <c r="K18" s="3">
        <v>45017089</v>
      </c>
      <c r="L18" s="3">
        <v>45017089</v>
      </c>
      <c r="M18" s="3">
        <v>45017089</v>
      </c>
      <c r="N18" s="4">
        <v>45017097</v>
      </c>
      <c r="O18" s="6">
        <v>540205076</v>
      </c>
      <c r="P18" s="3">
        <v>518240936</v>
      </c>
      <c r="Q18" s="4">
        <v>566393600</v>
      </c>
    </row>
    <row r="19" spans="1:17" ht="13.5">
      <c r="A19" s="19" t="s">
        <v>36</v>
      </c>
      <c r="B19" s="25"/>
      <c r="C19" s="22">
        <v>6532968</v>
      </c>
      <c r="D19" s="22">
        <v>6532968</v>
      </c>
      <c r="E19" s="22">
        <v>6532968</v>
      </c>
      <c r="F19" s="22">
        <v>6532968</v>
      </c>
      <c r="G19" s="22">
        <v>6532968</v>
      </c>
      <c r="H19" s="22">
        <v>6532968</v>
      </c>
      <c r="I19" s="22">
        <v>6532968</v>
      </c>
      <c r="J19" s="22">
        <v>6532968</v>
      </c>
      <c r="K19" s="22">
        <v>6532968</v>
      </c>
      <c r="L19" s="22">
        <v>6532968</v>
      </c>
      <c r="M19" s="22">
        <v>6532968</v>
      </c>
      <c r="N19" s="23">
        <v>6532926</v>
      </c>
      <c r="O19" s="24">
        <v>78395574</v>
      </c>
      <c r="P19" s="22">
        <v>82158559</v>
      </c>
      <c r="Q19" s="23">
        <v>86102165</v>
      </c>
    </row>
    <row r="20" spans="1:17" ht="13.5">
      <c r="A20" s="19" t="s">
        <v>37</v>
      </c>
      <c r="B20" s="25"/>
      <c r="C20" s="3">
        <v>1686279</v>
      </c>
      <c r="D20" s="3">
        <v>1686279</v>
      </c>
      <c r="E20" s="3">
        <v>1686279</v>
      </c>
      <c r="F20" s="3">
        <v>1686279</v>
      </c>
      <c r="G20" s="3">
        <v>1686279</v>
      </c>
      <c r="H20" s="3">
        <v>1686279</v>
      </c>
      <c r="I20" s="3">
        <v>1686279</v>
      </c>
      <c r="J20" s="3">
        <v>1686279</v>
      </c>
      <c r="K20" s="3">
        <v>1686279</v>
      </c>
      <c r="L20" s="3">
        <v>1686279</v>
      </c>
      <c r="M20" s="3">
        <v>1686279</v>
      </c>
      <c r="N20" s="26">
        <v>1686279</v>
      </c>
      <c r="O20" s="6">
        <v>20235348</v>
      </c>
      <c r="P20" s="3">
        <v>-127504</v>
      </c>
      <c r="Q20" s="4">
        <v>-133624</v>
      </c>
    </row>
    <row r="21" spans="1:17" ht="25.5">
      <c r="A21" s="27" t="s">
        <v>38</v>
      </c>
      <c r="B21" s="28"/>
      <c r="C21" s="29">
        <f aca="true" t="shared" si="0" ref="C21:Q21">SUM(C5:C20)</f>
        <v>277755954</v>
      </c>
      <c r="D21" s="29">
        <f t="shared" si="0"/>
        <v>277755954</v>
      </c>
      <c r="E21" s="29">
        <f t="shared" si="0"/>
        <v>277755954</v>
      </c>
      <c r="F21" s="29">
        <f>SUM(F5:F20)</f>
        <v>277755954</v>
      </c>
      <c r="G21" s="29">
        <f>SUM(G5:G20)</f>
        <v>277755954</v>
      </c>
      <c r="H21" s="29">
        <f>SUM(H5:H20)</f>
        <v>277755954</v>
      </c>
      <c r="I21" s="29">
        <f>SUM(I5:I20)</f>
        <v>277755954</v>
      </c>
      <c r="J21" s="29">
        <f t="shared" si="0"/>
        <v>277755954</v>
      </c>
      <c r="K21" s="29">
        <f>SUM(K5:K20)</f>
        <v>277755954</v>
      </c>
      <c r="L21" s="29">
        <f>SUM(L5:L20)</f>
        <v>277755954</v>
      </c>
      <c r="M21" s="29">
        <f>SUM(M5:M20)</f>
        <v>277755954</v>
      </c>
      <c r="N21" s="30">
        <f t="shared" si="0"/>
        <v>277755965</v>
      </c>
      <c r="O21" s="31">
        <f t="shared" si="0"/>
        <v>3333071459</v>
      </c>
      <c r="P21" s="29">
        <f t="shared" si="0"/>
        <v>3433906986</v>
      </c>
      <c r="Q21" s="32">
        <f t="shared" si="0"/>
        <v>3622011611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75884779</v>
      </c>
      <c r="D24" s="3">
        <v>75884779</v>
      </c>
      <c r="E24" s="3">
        <v>75884779</v>
      </c>
      <c r="F24" s="3">
        <v>75884779</v>
      </c>
      <c r="G24" s="3">
        <v>75884779</v>
      </c>
      <c r="H24" s="3">
        <v>75884779</v>
      </c>
      <c r="I24" s="3">
        <v>75884779</v>
      </c>
      <c r="J24" s="3">
        <v>75884779</v>
      </c>
      <c r="K24" s="3">
        <v>75884779</v>
      </c>
      <c r="L24" s="3">
        <v>75884779</v>
      </c>
      <c r="M24" s="3">
        <v>75884779</v>
      </c>
      <c r="N24" s="36">
        <v>75883584</v>
      </c>
      <c r="O24" s="6">
        <v>910616153</v>
      </c>
      <c r="P24" s="3">
        <v>954536484</v>
      </c>
      <c r="Q24" s="4">
        <v>998170839</v>
      </c>
    </row>
    <row r="25" spans="1:17" ht="13.5">
      <c r="A25" s="21" t="s">
        <v>41</v>
      </c>
      <c r="B25" s="20"/>
      <c r="C25" s="3">
        <v>3010505</v>
      </c>
      <c r="D25" s="3">
        <v>3010505</v>
      </c>
      <c r="E25" s="3">
        <v>3010505</v>
      </c>
      <c r="F25" s="3">
        <v>3010505</v>
      </c>
      <c r="G25" s="3">
        <v>3010505</v>
      </c>
      <c r="H25" s="3">
        <v>3010505</v>
      </c>
      <c r="I25" s="3">
        <v>3010505</v>
      </c>
      <c r="J25" s="3">
        <v>3010505</v>
      </c>
      <c r="K25" s="3">
        <v>3010505</v>
      </c>
      <c r="L25" s="3">
        <v>3010505</v>
      </c>
      <c r="M25" s="3">
        <v>3010505</v>
      </c>
      <c r="N25" s="4">
        <v>3010496</v>
      </c>
      <c r="O25" s="6">
        <v>36126051</v>
      </c>
      <c r="P25" s="3">
        <v>37932346</v>
      </c>
      <c r="Q25" s="4">
        <v>39828964</v>
      </c>
    </row>
    <row r="26" spans="1:17" ht="13.5">
      <c r="A26" s="21" t="s">
        <v>42</v>
      </c>
      <c r="B26" s="20"/>
      <c r="C26" s="3">
        <v>15191604</v>
      </c>
      <c r="D26" s="3">
        <v>15191604</v>
      </c>
      <c r="E26" s="3">
        <v>15191604</v>
      </c>
      <c r="F26" s="3">
        <v>15191604</v>
      </c>
      <c r="G26" s="3">
        <v>15191604</v>
      </c>
      <c r="H26" s="3">
        <v>15191604</v>
      </c>
      <c r="I26" s="3">
        <v>15191604</v>
      </c>
      <c r="J26" s="3">
        <v>15191604</v>
      </c>
      <c r="K26" s="3">
        <v>15191604</v>
      </c>
      <c r="L26" s="3">
        <v>15191604</v>
      </c>
      <c r="M26" s="3">
        <v>15191604</v>
      </c>
      <c r="N26" s="4">
        <v>15191607</v>
      </c>
      <c r="O26" s="6">
        <v>182299251</v>
      </c>
      <c r="P26" s="3">
        <v>197996758</v>
      </c>
      <c r="Q26" s="4">
        <v>179728103</v>
      </c>
    </row>
    <row r="27" spans="1:17" ht="13.5">
      <c r="A27" s="21" t="s">
        <v>43</v>
      </c>
      <c r="B27" s="20"/>
      <c r="C27" s="3">
        <v>25548769</v>
      </c>
      <c r="D27" s="3">
        <v>25548769</v>
      </c>
      <c r="E27" s="3">
        <v>25548769</v>
      </c>
      <c r="F27" s="3">
        <v>25548769</v>
      </c>
      <c r="G27" s="3">
        <v>25548769</v>
      </c>
      <c r="H27" s="3">
        <v>25548769</v>
      </c>
      <c r="I27" s="3">
        <v>25548769</v>
      </c>
      <c r="J27" s="3">
        <v>25548769</v>
      </c>
      <c r="K27" s="3">
        <v>25548769</v>
      </c>
      <c r="L27" s="3">
        <v>25548769</v>
      </c>
      <c r="M27" s="3">
        <v>25548769</v>
      </c>
      <c r="N27" s="36">
        <v>25548711</v>
      </c>
      <c r="O27" s="6">
        <v>306585170</v>
      </c>
      <c r="P27" s="3">
        <v>306585170</v>
      </c>
      <c r="Q27" s="4">
        <v>306585170</v>
      </c>
    </row>
    <row r="28" spans="1:17" ht="13.5">
      <c r="A28" s="21" t="s">
        <v>44</v>
      </c>
      <c r="B28" s="20"/>
      <c r="C28" s="3">
        <v>4354113</v>
      </c>
      <c r="D28" s="3">
        <v>4354113</v>
      </c>
      <c r="E28" s="3">
        <v>4354113</v>
      </c>
      <c r="F28" s="3">
        <v>4354113</v>
      </c>
      <c r="G28" s="3">
        <v>4354113</v>
      </c>
      <c r="H28" s="3">
        <v>4354113</v>
      </c>
      <c r="I28" s="3">
        <v>4354113</v>
      </c>
      <c r="J28" s="3">
        <v>4354113</v>
      </c>
      <c r="K28" s="3">
        <v>4354113</v>
      </c>
      <c r="L28" s="3">
        <v>4354113</v>
      </c>
      <c r="M28" s="3">
        <v>4354113</v>
      </c>
      <c r="N28" s="4">
        <v>4354120</v>
      </c>
      <c r="O28" s="6">
        <v>52249363</v>
      </c>
      <c r="P28" s="3">
        <v>55906819</v>
      </c>
      <c r="Q28" s="4">
        <v>47846655</v>
      </c>
    </row>
    <row r="29" spans="1:17" ht="13.5">
      <c r="A29" s="21" t="s">
        <v>45</v>
      </c>
      <c r="B29" s="20"/>
      <c r="C29" s="3">
        <v>101382116</v>
      </c>
      <c r="D29" s="3">
        <v>101382116</v>
      </c>
      <c r="E29" s="3">
        <v>101382116</v>
      </c>
      <c r="F29" s="3">
        <v>101382116</v>
      </c>
      <c r="G29" s="3">
        <v>101382116</v>
      </c>
      <c r="H29" s="3">
        <v>101382116</v>
      </c>
      <c r="I29" s="3">
        <v>101382116</v>
      </c>
      <c r="J29" s="3">
        <v>101382116</v>
      </c>
      <c r="K29" s="3">
        <v>101382116</v>
      </c>
      <c r="L29" s="3">
        <v>101382116</v>
      </c>
      <c r="M29" s="3">
        <v>101382116</v>
      </c>
      <c r="N29" s="36">
        <v>101382120</v>
      </c>
      <c r="O29" s="6">
        <v>1216585396</v>
      </c>
      <c r="P29" s="3">
        <v>1234930224</v>
      </c>
      <c r="Q29" s="4">
        <v>1296676735</v>
      </c>
    </row>
    <row r="30" spans="1:17" ht="13.5">
      <c r="A30" s="21" t="s">
        <v>46</v>
      </c>
      <c r="B30" s="20"/>
      <c r="C30" s="3">
        <v>750042</v>
      </c>
      <c r="D30" s="3">
        <v>750042</v>
      </c>
      <c r="E30" s="3">
        <v>750042</v>
      </c>
      <c r="F30" s="3">
        <v>750042</v>
      </c>
      <c r="G30" s="3">
        <v>750042</v>
      </c>
      <c r="H30" s="3">
        <v>750042</v>
      </c>
      <c r="I30" s="3">
        <v>750042</v>
      </c>
      <c r="J30" s="3">
        <v>750042</v>
      </c>
      <c r="K30" s="3">
        <v>750042</v>
      </c>
      <c r="L30" s="3">
        <v>750042</v>
      </c>
      <c r="M30" s="3">
        <v>750042</v>
      </c>
      <c r="N30" s="4">
        <v>749924</v>
      </c>
      <c r="O30" s="6">
        <v>9000386</v>
      </c>
      <c r="P30" s="3">
        <v>9630432</v>
      </c>
      <c r="Q30" s="4">
        <v>10065277</v>
      </c>
    </row>
    <row r="31" spans="1:17" ht="13.5">
      <c r="A31" s="21" t="s">
        <v>47</v>
      </c>
      <c r="B31" s="20"/>
      <c r="C31" s="3">
        <v>27972124</v>
      </c>
      <c r="D31" s="3">
        <v>27972124</v>
      </c>
      <c r="E31" s="3">
        <v>27972124</v>
      </c>
      <c r="F31" s="3">
        <v>27972124</v>
      </c>
      <c r="G31" s="3">
        <v>27972124</v>
      </c>
      <c r="H31" s="3">
        <v>27972124</v>
      </c>
      <c r="I31" s="3">
        <v>27972124</v>
      </c>
      <c r="J31" s="3">
        <v>27972124</v>
      </c>
      <c r="K31" s="3">
        <v>27972124</v>
      </c>
      <c r="L31" s="3">
        <v>27972124</v>
      </c>
      <c r="M31" s="3">
        <v>27972124</v>
      </c>
      <c r="N31" s="36">
        <v>27972105</v>
      </c>
      <c r="O31" s="6">
        <v>335665469</v>
      </c>
      <c r="P31" s="3">
        <v>345735434</v>
      </c>
      <c r="Q31" s="4">
        <v>356107498</v>
      </c>
    </row>
    <row r="32" spans="1:17" ht="13.5">
      <c r="A32" s="21" t="s">
        <v>35</v>
      </c>
      <c r="B32" s="20"/>
      <c r="C32" s="3">
        <v>448022</v>
      </c>
      <c r="D32" s="3">
        <v>448022</v>
      </c>
      <c r="E32" s="3">
        <v>448022</v>
      </c>
      <c r="F32" s="3">
        <v>448022</v>
      </c>
      <c r="G32" s="3">
        <v>448022</v>
      </c>
      <c r="H32" s="3">
        <v>448022</v>
      </c>
      <c r="I32" s="3">
        <v>448022</v>
      </c>
      <c r="J32" s="3">
        <v>448022</v>
      </c>
      <c r="K32" s="3">
        <v>448022</v>
      </c>
      <c r="L32" s="3">
        <v>448022</v>
      </c>
      <c r="M32" s="3">
        <v>448022</v>
      </c>
      <c r="N32" s="4">
        <v>448026</v>
      </c>
      <c r="O32" s="6">
        <v>5376268</v>
      </c>
      <c r="P32" s="3">
        <v>5634329</v>
      </c>
      <c r="Q32" s="4">
        <v>5904777</v>
      </c>
    </row>
    <row r="33" spans="1:17" ht="13.5">
      <c r="A33" s="21" t="s">
        <v>48</v>
      </c>
      <c r="B33" s="20"/>
      <c r="C33" s="3">
        <v>19194180</v>
      </c>
      <c r="D33" s="3">
        <v>19194180</v>
      </c>
      <c r="E33" s="3">
        <v>19194180</v>
      </c>
      <c r="F33" s="3">
        <v>19194180</v>
      </c>
      <c r="G33" s="3">
        <v>19194180</v>
      </c>
      <c r="H33" s="3">
        <v>19194180</v>
      </c>
      <c r="I33" s="3">
        <v>19194180</v>
      </c>
      <c r="J33" s="3">
        <v>19194180</v>
      </c>
      <c r="K33" s="3">
        <v>19194180</v>
      </c>
      <c r="L33" s="3">
        <v>19194180</v>
      </c>
      <c r="M33" s="3">
        <v>19194180</v>
      </c>
      <c r="N33" s="4">
        <v>19194098</v>
      </c>
      <c r="O33" s="6">
        <v>230330078</v>
      </c>
      <c r="P33" s="3">
        <v>246445500</v>
      </c>
      <c r="Q33" s="4">
        <v>258230062</v>
      </c>
    </row>
    <row r="34" spans="1:17" ht="13.5">
      <c r="A34" s="19" t="s">
        <v>49</v>
      </c>
      <c r="B34" s="25"/>
      <c r="C34" s="3">
        <v>440670</v>
      </c>
      <c r="D34" s="3">
        <v>440670</v>
      </c>
      <c r="E34" s="3">
        <v>440670</v>
      </c>
      <c r="F34" s="3">
        <v>440670</v>
      </c>
      <c r="G34" s="3">
        <v>440670</v>
      </c>
      <c r="H34" s="3">
        <v>440670</v>
      </c>
      <c r="I34" s="3">
        <v>440670</v>
      </c>
      <c r="J34" s="3">
        <v>440670</v>
      </c>
      <c r="K34" s="3">
        <v>440670</v>
      </c>
      <c r="L34" s="3">
        <v>440670</v>
      </c>
      <c r="M34" s="3">
        <v>440670</v>
      </c>
      <c r="N34" s="4">
        <v>440667</v>
      </c>
      <c r="O34" s="6">
        <v>5288037</v>
      </c>
      <c r="P34" s="3">
        <v>5658200</v>
      </c>
      <c r="Q34" s="4">
        <v>5929794</v>
      </c>
    </row>
    <row r="35" spans="1:17" ht="12.75">
      <c r="A35" s="37" t="s">
        <v>50</v>
      </c>
      <c r="B35" s="28"/>
      <c r="C35" s="29">
        <f aca="true" t="shared" si="1" ref="C35:Q35">SUM(C24:C34)</f>
        <v>274176924</v>
      </c>
      <c r="D35" s="29">
        <f t="shared" si="1"/>
        <v>274176924</v>
      </c>
      <c r="E35" s="29">
        <f t="shared" si="1"/>
        <v>274176924</v>
      </c>
      <c r="F35" s="29">
        <f>SUM(F24:F34)</f>
        <v>274176924</v>
      </c>
      <c r="G35" s="29">
        <f>SUM(G24:G34)</f>
        <v>274176924</v>
      </c>
      <c r="H35" s="29">
        <f>SUM(H24:H34)</f>
        <v>274176924</v>
      </c>
      <c r="I35" s="29">
        <f>SUM(I24:I34)</f>
        <v>274176924</v>
      </c>
      <c r="J35" s="29">
        <f t="shared" si="1"/>
        <v>274176924</v>
      </c>
      <c r="K35" s="29">
        <f>SUM(K24:K34)</f>
        <v>274176924</v>
      </c>
      <c r="L35" s="29">
        <f>SUM(L24:L34)</f>
        <v>274176924</v>
      </c>
      <c r="M35" s="29">
        <f>SUM(M24:M34)</f>
        <v>274176924</v>
      </c>
      <c r="N35" s="32">
        <f t="shared" si="1"/>
        <v>274175458</v>
      </c>
      <c r="O35" s="31">
        <f t="shared" si="1"/>
        <v>3290121622</v>
      </c>
      <c r="P35" s="29">
        <f t="shared" si="1"/>
        <v>3400991696</v>
      </c>
      <c r="Q35" s="32">
        <f t="shared" si="1"/>
        <v>3505073874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3579030</v>
      </c>
      <c r="D37" s="42">
        <f t="shared" si="2"/>
        <v>3579030</v>
      </c>
      <c r="E37" s="42">
        <f t="shared" si="2"/>
        <v>3579030</v>
      </c>
      <c r="F37" s="42">
        <f>+F21-F35</f>
        <v>3579030</v>
      </c>
      <c r="G37" s="42">
        <f>+G21-G35</f>
        <v>3579030</v>
      </c>
      <c r="H37" s="42">
        <f>+H21-H35</f>
        <v>3579030</v>
      </c>
      <c r="I37" s="42">
        <f>+I21-I35</f>
        <v>3579030</v>
      </c>
      <c r="J37" s="42">
        <f t="shared" si="2"/>
        <v>3579030</v>
      </c>
      <c r="K37" s="42">
        <f>+K21-K35</f>
        <v>3579030</v>
      </c>
      <c r="L37" s="42">
        <f>+L21-L35</f>
        <v>3579030</v>
      </c>
      <c r="M37" s="42">
        <f>+M21-M35</f>
        <v>3579030</v>
      </c>
      <c r="N37" s="43">
        <f t="shared" si="2"/>
        <v>3580507</v>
      </c>
      <c r="O37" s="44">
        <f t="shared" si="2"/>
        <v>42949837</v>
      </c>
      <c r="P37" s="42">
        <f t="shared" si="2"/>
        <v>32915290</v>
      </c>
      <c r="Q37" s="43">
        <f t="shared" si="2"/>
        <v>116937737</v>
      </c>
    </row>
    <row r="38" spans="1:17" ht="21" customHeight="1">
      <c r="A38" s="45" t="s">
        <v>52</v>
      </c>
      <c r="B38" s="25"/>
      <c r="C38" s="3">
        <v>15558411</v>
      </c>
      <c r="D38" s="3">
        <v>15558411</v>
      </c>
      <c r="E38" s="3">
        <v>15558411</v>
      </c>
      <c r="F38" s="3">
        <v>15558411</v>
      </c>
      <c r="G38" s="3">
        <v>15558411</v>
      </c>
      <c r="H38" s="3">
        <v>15558411</v>
      </c>
      <c r="I38" s="3">
        <v>15558411</v>
      </c>
      <c r="J38" s="3">
        <v>15558411</v>
      </c>
      <c r="K38" s="3">
        <v>15558411</v>
      </c>
      <c r="L38" s="3">
        <v>15558411</v>
      </c>
      <c r="M38" s="3">
        <v>15558411</v>
      </c>
      <c r="N38" s="4">
        <v>15558404</v>
      </c>
      <c r="O38" s="6">
        <v>186700925</v>
      </c>
      <c r="P38" s="3">
        <v>197490064</v>
      </c>
      <c r="Q38" s="4">
        <v>210519400</v>
      </c>
    </row>
    <row r="39" spans="1:17" ht="55.5" customHeight="1">
      <c r="A39" s="45" t="s">
        <v>53</v>
      </c>
      <c r="B39" s="25"/>
      <c r="C39" s="22">
        <v>1078953</v>
      </c>
      <c r="D39" s="22">
        <v>1078953</v>
      </c>
      <c r="E39" s="22">
        <v>1078953</v>
      </c>
      <c r="F39" s="22">
        <v>1078953</v>
      </c>
      <c r="G39" s="22">
        <v>1078953</v>
      </c>
      <c r="H39" s="22">
        <v>1078953</v>
      </c>
      <c r="I39" s="22">
        <v>1078953</v>
      </c>
      <c r="J39" s="22">
        <v>1078953</v>
      </c>
      <c r="K39" s="22">
        <v>1078953</v>
      </c>
      <c r="L39" s="22">
        <v>1078953</v>
      </c>
      <c r="M39" s="22">
        <v>1078953</v>
      </c>
      <c r="N39" s="23">
        <v>1078940</v>
      </c>
      <c r="O39" s="24">
        <v>12947423</v>
      </c>
      <c r="P39" s="22">
        <v>13568900</v>
      </c>
      <c r="Q39" s="23">
        <v>14220209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20216394</v>
      </c>
      <c r="D41" s="50">
        <f t="shared" si="3"/>
        <v>20216394</v>
      </c>
      <c r="E41" s="50">
        <f t="shared" si="3"/>
        <v>20216394</v>
      </c>
      <c r="F41" s="50">
        <f>SUM(F37:F40)</f>
        <v>20216394</v>
      </c>
      <c r="G41" s="50">
        <f>SUM(G37:G40)</f>
        <v>20216394</v>
      </c>
      <c r="H41" s="50">
        <f>SUM(H37:H40)</f>
        <v>20216394</v>
      </c>
      <c r="I41" s="50">
        <f>SUM(I37:I40)</f>
        <v>20216394</v>
      </c>
      <c r="J41" s="50">
        <f t="shared" si="3"/>
        <v>20216394</v>
      </c>
      <c r="K41" s="50">
        <f>SUM(K37:K40)</f>
        <v>20216394</v>
      </c>
      <c r="L41" s="50">
        <f>SUM(L37:L40)</f>
        <v>20216394</v>
      </c>
      <c r="M41" s="50">
        <f>SUM(M37:M40)</f>
        <v>20216394</v>
      </c>
      <c r="N41" s="51">
        <f t="shared" si="3"/>
        <v>20217851</v>
      </c>
      <c r="O41" s="52">
        <f t="shared" si="3"/>
        <v>242598185</v>
      </c>
      <c r="P41" s="50">
        <f t="shared" si="3"/>
        <v>243974254</v>
      </c>
      <c r="Q41" s="51">
        <f t="shared" si="3"/>
        <v>341677346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20216394</v>
      </c>
      <c r="D43" s="57">
        <f t="shared" si="4"/>
        <v>20216394</v>
      </c>
      <c r="E43" s="57">
        <f t="shared" si="4"/>
        <v>20216394</v>
      </c>
      <c r="F43" s="57">
        <f>+F41-F42</f>
        <v>20216394</v>
      </c>
      <c r="G43" s="57">
        <f>+G41-G42</f>
        <v>20216394</v>
      </c>
      <c r="H43" s="57">
        <f>+H41-H42</f>
        <v>20216394</v>
      </c>
      <c r="I43" s="57">
        <f>+I41-I42</f>
        <v>20216394</v>
      </c>
      <c r="J43" s="57">
        <f t="shared" si="4"/>
        <v>20216394</v>
      </c>
      <c r="K43" s="57">
        <f>+K41-K42</f>
        <v>20216394</v>
      </c>
      <c r="L43" s="57">
        <f>+L41-L42</f>
        <v>20216394</v>
      </c>
      <c r="M43" s="57">
        <f>+M41-M42</f>
        <v>20216394</v>
      </c>
      <c r="N43" s="58">
        <f t="shared" si="4"/>
        <v>20217851</v>
      </c>
      <c r="O43" s="59">
        <f t="shared" si="4"/>
        <v>242598185</v>
      </c>
      <c r="P43" s="57">
        <f t="shared" si="4"/>
        <v>243974254</v>
      </c>
      <c r="Q43" s="58">
        <f t="shared" si="4"/>
        <v>341677346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20216394</v>
      </c>
      <c r="D45" s="50">
        <f t="shared" si="5"/>
        <v>20216394</v>
      </c>
      <c r="E45" s="50">
        <f t="shared" si="5"/>
        <v>20216394</v>
      </c>
      <c r="F45" s="50">
        <f>SUM(F43:F44)</f>
        <v>20216394</v>
      </c>
      <c r="G45" s="50">
        <f>SUM(G43:G44)</f>
        <v>20216394</v>
      </c>
      <c r="H45" s="50">
        <f>SUM(H43:H44)</f>
        <v>20216394</v>
      </c>
      <c r="I45" s="50">
        <f>SUM(I43:I44)</f>
        <v>20216394</v>
      </c>
      <c r="J45" s="50">
        <f t="shared" si="5"/>
        <v>20216394</v>
      </c>
      <c r="K45" s="50">
        <f>SUM(K43:K44)</f>
        <v>20216394</v>
      </c>
      <c r="L45" s="50">
        <f>SUM(L43:L44)</f>
        <v>20216394</v>
      </c>
      <c r="M45" s="50">
        <f>SUM(M43:M44)</f>
        <v>20216394</v>
      </c>
      <c r="N45" s="51">
        <f t="shared" si="5"/>
        <v>20217851</v>
      </c>
      <c r="O45" s="52">
        <f t="shared" si="5"/>
        <v>242598185</v>
      </c>
      <c r="P45" s="50">
        <f t="shared" si="5"/>
        <v>243974254</v>
      </c>
      <c r="Q45" s="51">
        <f t="shared" si="5"/>
        <v>341677346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20216394</v>
      </c>
      <c r="D47" s="63">
        <f t="shared" si="6"/>
        <v>20216394</v>
      </c>
      <c r="E47" s="63">
        <f t="shared" si="6"/>
        <v>20216394</v>
      </c>
      <c r="F47" s="63">
        <f>SUM(F45:F46)</f>
        <v>20216394</v>
      </c>
      <c r="G47" s="63">
        <f>SUM(G45:G46)</f>
        <v>20216394</v>
      </c>
      <c r="H47" s="63">
        <f>SUM(H45:H46)</f>
        <v>20216394</v>
      </c>
      <c r="I47" s="63">
        <f>SUM(I45:I46)</f>
        <v>20216394</v>
      </c>
      <c r="J47" s="63">
        <f t="shared" si="6"/>
        <v>20216394</v>
      </c>
      <c r="K47" s="63">
        <f>SUM(K45:K46)</f>
        <v>20216394</v>
      </c>
      <c r="L47" s="63">
        <f>SUM(L45:L46)</f>
        <v>20216394</v>
      </c>
      <c r="M47" s="63">
        <f>SUM(M45:M46)</f>
        <v>20216394</v>
      </c>
      <c r="N47" s="64">
        <f t="shared" si="6"/>
        <v>20217851</v>
      </c>
      <c r="O47" s="65">
        <f t="shared" si="6"/>
        <v>242598185</v>
      </c>
      <c r="P47" s="63">
        <f t="shared" si="6"/>
        <v>243974254</v>
      </c>
      <c r="Q47" s="66">
        <f t="shared" si="6"/>
        <v>341677346</v>
      </c>
    </row>
    <row r="48" spans="1:17" ht="13.5">
      <c r="A48" s="1" t="s">
        <v>73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2020-11-26T15:52:03Z</dcterms:created>
  <dcterms:modified xsi:type="dcterms:W3CDTF">2020-11-26T15:52:34Z</dcterms:modified>
  <cp:category/>
  <cp:version/>
  <cp:contentType/>
  <cp:contentStatus/>
</cp:coreProperties>
</file>